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9440" windowHeight="12555"/>
  </bookViews>
  <sheets>
    <sheet name="SEG140829S7PI-CN_PL" sheetId="2" r:id="rId1"/>
  </sheets>
  <calcPr calcId="152511"/>
</workbook>
</file>

<file path=xl/calcChain.xml><?xml version="1.0" encoding="utf-8"?>
<calcChain xmlns="http://schemas.openxmlformats.org/spreadsheetml/2006/main">
  <c r="G35" i="2" l="1"/>
  <c r="G36" i="2"/>
  <c r="G37" i="2"/>
  <c r="G38" i="2"/>
  <c r="G34" i="2"/>
  <c r="G43" i="2"/>
  <c r="I37" i="2"/>
  <c r="I36" i="2"/>
  <c r="I43" i="2" s="1"/>
  <c r="I35" i="2"/>
  <c r="I34" i="2"/>
  <c r="H37" i="2"/>
  <c r="H36" i="2"/>
  <c r="H35" i="2"/>
  <c r="J43" i="2"/>
  <c r="E43" i="2"/>
  <c r="H43" i="2" l="1"/>
</calcChain>
</file>

<file path=xl/sharedStrings.xml><?xml version="1.0" encoding="utf-8"?>
<sst xmlns="http://schemas.openxmlformats.org/spreadsheetml/2006/main" count="70" uniqueCount="64">
  <si>
    <t>ZALMAN</t>
  </si>
  <si>
    <t>Zalman Tech Co., Ltd</t>
  </si>
  <si>
    <t>① Shipper / Exporter</t>
  </si>
  <si>
    <t>⑧ No. &amp; Date of Invoice</t>
  </si>
  <si>
    <t>ZALMAN TECH CO., LTD.</t>
  </si>
  <si>
    <t>SEG140829S7PI-CN DATED AUG. 29, 2014</t>
  </si>
  <si>
    <t>⑨ No. &amp; Date of L/C</t>
  </si>
  <si>
    <t>TEL : (+82)2-2107-3232</t>
  </si>
  <si>
    <t>FAX : (+82)2-2107-3322</t>
  </si>
  <si>
    <t>② Consignee Name and Address</t>
  </si>
  <si>
    <t>⑩ L/C Issuing Bank.</t>
  </si>
  <si>
    <t>③ Notify Party</t>
  </si>
  <si>
    <t>⑪ Remarks :</t>
  </si>
  <si>
    <t>P/I NO. :SEG140829S7PI-CN</t>
  </si>
  <si>
    <t>④ Port of Loading</t>
  </si>
  <si>
    <t>⑤ Final Destination</t>
  </si>
  <si>
    <t>⑥ Carrier</t>
  </si>
  <si>
    <t>⑦ Sailing on or about</t>
  </si>
  <si>
    <t>⑫ Marks and Nos. of PKGS</t>
  </si>
  <si>
    <t>⑬ Description of Goods</t>
  </si>
  <si>
    <t>Country of Origin</t>
  </si>
  <si>
    <t>⑭ Quantity</t>
  </si>
  <si>
    <t>ZM500-LE</t>
  </si>
  <si>
    <t>500W PSU / Two-Forward Switching Circuit Design</t>
  </si>
  <si>
    <t>China</t>
  </si>
  <si>
    <t>Z3 Plus</t>
  </si>
  <si>
    <t>ATX Mid Tower PC Case</t>
  </si>
  <si>
    <t>ZM-NS2000</t>
  </si>
  <si>
    <t>Notebook Cooler</t>
  </si>
  <si>
    <t>ZM600-GLX</t>
  </si>
  <si>
    <t>600W Power Supply</t>
  </si>
  <si>
    <t>ZM700-GLX</t>
  </si>
  <si>
    <t>700W Power Supply</t>
  </si>
  <si>
    <t>TOTAL</t>
  </si>
  <si>
    <t>UNITS</t>
  </si>
  <si>
    <t>Very truly yours,</t>
  </si>
  <si>
    <t>PACKING LIST</t>
  </si>
  <si>
    <t>⑮ Weight</t>
  </si>
  <si>
    <t>NET WT'(KG)</t>
  </si>
  <si>
    <t>GROSS WT'(KG)</t>
  </si>
  <si>
    <t>CBM</t>
  </si>
  <si>
    <t>CARTON Q'TY</t>
  </si>
  <si>
    <t>TO THE ORDER OF TURK EKONOMI BANKASI A.S ORTAKLAR CADDESI BRANCH</t>
    <phoneticPr fontId="18" type="noConversion"/>
  </si>
  <si>
    <t>SEGMENT BILGISAYAR DIS TIC.LTD.STI.</t>
    <phoneticPr fontId="18" type="noConversion"/>
  </si>
  <si>
    <t>SEHIT ER NAZIM CAD.NO:79/8</t>
    <phoneticPr fontId="18" type="noConversion"/>
  </si>
  <si>
    <t>FOB CHINA</t>
  </si>
  <si>
    <t>ZALMAN TOWER,ILJIK-RO 88, MANAN-GU ANYANG-SI GYEONGGI-DO 430-040 KOREA</t>
    <phoneticPr fontId="18" type="noConversion"/>
  </si>
  <si>
    <t>SISLI-ISTANBUL-TURKEY</t>
    <phoneticPr fontId="18" type="noConversion"/>
  </si>
  <si>
    <t>SHEKOU CHINA</t>
    <phoneticPr fontId="18" type="noConversion"/>
  </si>
  <si>
    <t>KUMPORT,ISTANBUL</t>
    <phoneticPr fontId="18" type="noConversion"/>
  </si>
  <si>
    <t>XIN YAN TIAN V.0137W</t>
    <phoneticPr fontId="18" type="noConversion"/>
  </si>
  <si>
    <t>AS PER PROFORMA INVOICE DD 140829 NR SEG140829S7PI-CN</t>
  </si>
  <si>
    <t>POWER SUPPLY</t>
  </si>
  <si>
    <t>MID TOWER PC CASE</t>
  </si>
  <si>
    <t>NOTEBOOK COOLER</t>
  </si>
  <si>
    <t>TURK EKONOMI BANKASI A.S.
(ORTAKLAR CADDESI BRANCH) ISTANBUL</t>
    <phoneticPr fontId="18" type="noConversion"/>
  </si>
  <si>
    <t>FOB SHEKOU CHINA</t>
    <phoneticPr fontId="18" type="noConversion"/>
  </si>
  <si>
    <t>SEP. 30, 2014</t>
    <phoneticPr fontId="18" type="noConversion"/>
  </si>
  <si>
    <t>C/NO. 1-936</t>
    <phoneticPr fontId="18" type="noConversion"/>
  </si>
  <si>
    <t xml:space="preserve">40HQ * 1 ( 936 carton) </t>
    <phoneticPr fontId="18" type="noConversion"/>
  </si>
  <si>
    <t>DOCUMENTARY CREDIT NUMBER</t>
    <phoneticPr fontId="18" type="noConversion"/>
  </si>
  <si>
    <t>332.20018.125 DATED 140925</t>
    <phoneticPr fontId="18" type="noConversion"/>
  </si>
  <si>
    <t>40HQ * 1 CONTAINER No. CCLU7074305/V703231  </t>
    <phoneticPr fontId="18" type="noConversion"/>
  </si>
  <si>
    <t>40HQ * 1 CONTAINER NO. : CCLU7074305/V703231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</si>
</sst>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_ "/>
    <numFmt numFmtId="166" formatCode="0.000_ "/>
    <numFmt numFmtId="167" formatCode="0.000_);[Red]\(0.000\)"/>
  </numFmts>
  <fonts count="3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맑은 고딕"/>
      <family val="3"/>
      <charset val="129"/>
    </font>
    <font>
      <b/>
      <u/>
      <sz val="24"/>
      <color theme="1"/>
      <name val="맑은 고딕"/>
      <family val="3"/>
      <charset val="129"/>
    </font>
    <font>
      <b/>
      <sz val="23"/>
      <color rgb="FF0000FF"/>
      <name val="맑은 고딕"/>
      <family val="3"/>
      <charset val="129"/>
    </font>
    <font>
      <sz val="13"/>
      <color theme="1"/>
      <name val="맑은 고딕"/>
      <family val="3"/>
      <charset val="129"/>
    </font>
    <font>
      <b/>
      <u/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5"/>
      <color theme="1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49" fontId="19" fillId="0" borderId="0" xfId="0" applyNumberFormat="1" applyFont="1" applyAlignment="1">
      <alignment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49" fontId="19" fillId="0" borderId="16" xfId="0" applyNumberFormat="1" applyFont="1" applyBorder="1" applyAlignment="1">
      <alignment vertical="center" wrapText="1"/>
    </xf>
    <xf numFmtId="49" fontId="19" fillId="0" borderId="14" xfId="0" applyNumberFormat="1" applyFont="1" applyBorder="1" applyAlignment="1">
      <alignment vertical="center" wrapText="1"/>
    </xf>
    <xf numFmtId="49" fontId="19" fillId="0" borderId="18" xfId="0" applyNumberFormat="1" applyFont="1" applyBorder="1" applyAlignment="1">
      <alignment vertical="center" wrapText="1"/>
    </xf>
    <xf numFmtId="49" fontId="19" fillId="0" borderId="15" xfId="0" applyNumberFormat="1" applyFont="1" applyBorder="1" applyAlignment="1">
      <alignment vertical="center" wrapText="1"/>
    </xf>
    <xf numFmtId="49" fontId="23" fillId="0" borderId="19" xfId="0" applyNumberFormat="1" applyFont="1" applyBorder="1" applyAlignment="1">
      <alignment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5" fillId="0" borderId="18" xfId="0" applyNumberFormat="1" applyFont="1" applyBorder="1" applyAlignment="1">
      <alignment vertical="center" wrapText="1"/>
    </xf>
    <xf numFmtId="49" fontId="19" fillId="0" borderId="19" xfId="0" applyNumberFormat="1" applyFont="1" applyBorder="1" applyAlignment="1">
      <alignment vertical="center" wrapText="1"/>
    </xf>
    <xf numFmtId="49" fontId="24" fillId="0" borderId="19" xfId="0" applyNumberFormat="1" applyFont="1" applyBorder="1" applyAlignment="1">
      <alignment vertical="center" wrapText="1"/>
    </xf>
    <xf numFmtId="0" fontId="26" fillId="0" borderId="0" xfId="0" applyFont="1">
      <alignment vertical="center"/>
    </xf>
    <xf numFmtId="49" fontId="27" fillId="0" borderId="0" xfId="0" applyNumberFormat="1" applyFont="1" applyAlignment="1">
      <alignment vertical="center" wrapText="1"/>
    </xf>
    <xf numFmtId="49" fontId="27" fillId="0" borderId="18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19" xfId="0" applyNumberFormat="1" applyFont="1" applyBorder="1" applyAlignment="1">
      <alignment vertical="center" wrapText="1"/>
    </xf>
    <xf numFmtId="49" fontId="19" fillId="0" borderId="20" xfId="0" applyNumberFormat="1" applyFont="1" applyBorder="1" applyAlignment="1">
      <alignment vertical="center" wrapText="1"/>
    </xf>
    <xf numFmtId="49" fontId="27" fillId="0" borderId="18" xfId="0" applyNumberFormat="1" applyFont="1" applyBorder="1" applyAlignment="1">
      <alignment horizontal="right" vertical="center" wrapText="1"/>
    </xf>
    <xf numFmtId="49" fontId="28" fillId="0" borderId="20" xfId="0" applyNumberFormat="1" applyFont="1" applyBorder="1" applyAlignment="1">
      <alignment vertical="center" wrapText="1"/>
    </xf>
    <xf numFmtId="49" fontId="29" fillId="0" borderId="14" xfId="0" applyNumberFormat="1" applyFont="1" applyBorder="1" applyAlignment="1">
      <alignment horizontal="right" vertical="center"/>
    </xf>
    <xf numFmtId="49" fontId="29" fillId="0" borderId="15" xfId="0" applyNumberFormat="1" applyFont="1" applyBorder="1" applyAlignment="1">
      <alignment vertical="center" wrapText="1"/>
    </xf>
    <xf numFmtId="49" fontId="19" fillId="0" borderId="0" xfId="0" applyNumberFormat="1" applyFo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30" fillId="0" borderId="18" xfId="0" applyNumberFormat="1" applyFont="1" applyBorder="1" applyAlignment="1">
      <alignment vertical="center" wrapText="1"/>
    </xf>
    <xf numFmtId="165" fontId="27" fillId="0" borderId="18" xfId="0" applyNumberFormat="1" applyFont="1" applyFill="1" applyBorder="1" applyAlignment="1">
      <alignment horizontal="right" vertical="center" wrapText="1"/>
    </xf>
    <xf numFmtId="0" fontId="27" fillId="0" borderId="18" xfId="0" applyNumberFormat="1" applyFont="1" applyBorder="1" applyAlignment="1">
      <alignment horizontal="right" vertical="center" wrapText="1"/>
    </xf>
    <xf numFmtId="167" fontId="27" fillId="0" borderId="18" xfId="0" applyNumberFormat="1" applyFont="1" applyBorder="1" applyAlignment="1">
      <alignment horizontal="right" vertical="center"/>
    </xf>
    <xf numFmtId="165" fontId="27" fillId="0" borderId="18" xfId="0" applyNumberFormat="1" applyFont="1" applyBorder="1" applyAlignment="1">
      <alignment horizontal="right" vertical="center" wrapText="1"/>
    </xf>
    <xf numFmtId="0" fontId="19" fillId="0" borderId="0" xfId="0" applyNumberFormat="1" applyFont="1">
      <alignment vertical="center"/>
    </xf>
    <xf numFmtId="166" fontId="27" fillId="0" borderId="18" xfId="0" applyNumberFormat="1" applyFont="1" applyBorder="1" applyAlignment="1">
      <alignment horizontal="right" vertical="center"/>
    </xf>
    <xf numFmtId="167" fontId="27" fillId="0" borderId="18" xfId="0" applyNumberFormat="1" applyFont="1" applyBorder="1" applyAlignment="1">
      <alignment horizontal="right" vertical="center" wrapText="1"/>
    </xf>
    <xf numFmtId="49" fontId="19" fillId="0" borderId="18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vertical="center" wrapText="1"/>
    </xf>
    <xf numFmtId="165" fontId="24" fillId="0" borderId="15" xfId="0" applyNumberFormat="1" applyFont="1" applyFill="1" applyBorder="1" applyAlignment="1">
      <alignment horizontal="right" vertical="center"/>
    </xf>
    <xf numFmtId="166" fontId="24" fillId="0" borderId="15" xfId="0" applyNumberFormat="1" applyFont="1" applyBorder="1" applyAlignment="1">
      <alignment horizontal="right" vertical="center"/>
    </xf>
    <xf numFmtId="49" fontId="24" fillId="0" borderId="15" xfId="0" applyNumberFormat="1" applyFont="1" applyBorder="1" applyAlignment="1">
      <alignment horizontal="right" vertical="center"/>
    </xf>
    <xf numFmtId="49" fontId="29" fillId="0" borderId="20" xfId="0" applyNumberFormat="1" applyFont="1" applyBorder="1" applyAlignment="1">
      <alignment horizontal="center" vertical="center" wrapText="1"/>
    </xf>
    <xf numFmtId="165" fontId="24" fillId="0" borderId="15" xfId="0" applyNumberFormat="1" applyFont="1" applyBorder="1" applyAlignment="1">
      <alignment horizontal="right" vertical="center"/>
    </xf>
    <xf numFmtId="49" fontId="23" fillId="0" borderId="10" xfId="0" applyNumberFormat="1" applyFont="1" applyBorder="1" applyAlignment="1">
      <alignment vertical="center" wrapText="1"/>
    </xf>
    <xf numFmtId="49" fontId="23" fillId="0" borderId="11" xfId="0" applyNumberFormat="1" applyFont="1" applyBorder="1" applyAlignment="1">
      <alignment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18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19" fillId="0" borderId="17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4" fillId="0" borderId="16" xfId="0" applyNumberFormat="1" applyFont="1" applyBorder="1" applyAlignment="1">
      <alignment vertical="center" wrapText="1"/>
    </xf>
    <xf numFmtId="49" fontId="24" fillId="0" borderId="14" xfId="0" applyNumberFormat="1" applyFont="1" applyBorder="1" applyAlignment="1">
      <alignment vertical="center" wrapText="1"/>
    </xf>
    <xf numFmtId="49" fontId="24" fillId="0" borderId="15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horizontal="center" vertical="center" wrapText="1"/>
    </xf>
    <xf numFmtId="49" fontId="30" fillId="0" borderId="17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30" fillId="0" borderId="18" xfId="0" applyNumberFormat="1" applyFont="1" applyBorder="1" applyAlignment="1">
      <alignment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topLeftCell="A22" workbookViewId="0">
      <selection activeCell="E10" sqref="E10:J12"/>
    </sheetView>
  </sheetViews>
  <sheetFormatPr defaultColWidth="9" defaultRowHeight="16.5"/>
  <cols>
    <col min="1" max="1" width="23.85546875" style="25" customWidth="1"/>
    <col min="2" max="2" width="21.42578125" style="25" customWidth="1"/>
    <col min="3" max="3" width="33.42578125" style="25" customWidth="1"/>
    <col min="4" max="4" width="15.5703125" style="25" customWidth="1"/>
    <col min="5" max="5" width="10.140625" style="25" customWidth="1"/>
    <col min="6" max="6" width="7.42578125" style="25" customWidth="1"/>
    <col min="7" max="7" width="12.5703125" style="25" customWidth="1"/>
    <col min="8" max="8" width="14.42578125" style="25" customWidth="1"/>
    <col min="9" max="10" width="12.5703125" style="25" customWidth="1"/>
    <col min="11" max="16384" width="9" style="25"/>
  </cols>
  <sheetData>
    <row r="1" spans="1:10" ht="30" customHeight="1">
      <c r="A1" s="2"/>
      <c r="B1" s="3"/>
      <c r="C1" s="66" t="s">
        <v>36</v>
      </c>
      <c r="D1" s="66"/>
      <c r="E1" s="3"/>
      <c r="F1" s="3"/>
      <c r="G1" s="3"/>
      <c r="H1" s="67" t="s">
        <v>0</v>
      </c>
      <c r="I1" s="67"/>
      <c r="J1" s="68"/>
    </row>
    <row r="2" spans="1:10" ht="17.25" customHeight="1">
      <c r="A2" s="4"/>
      <c r="B2" s="5"/>
      <c r="C2" s="5"/>
      <c r="D2" s="5"/>
      <c r="E2" s="5"/>
      <c r="F2" s="5"/>
      <c r="G2" s="5"/>
      <c r="H2" s="69" t="s">
        <v>1</v>
      </c>
      <c r="I2" s="69"/>
      <c r="J2" s="70"/>
    </row>
    <row r="3" spans="1:10">
      <c r="A3" s="43" t="s">
        <v>2</v>
      </c>
      <c r="B3" s="44"/>
      <c r="C3" s="44"/>
      <c r="D3" s="6"/>
      <c r="E3" s="43" t="s">
        <v>3</v>
      </c>
      <c r="F3" s="44"/>
      <c r="G3" s="44"/>
      <c r="H3" s="44"/>
      <c r="I3" s="44"/>
      <c r="J3" s="54"/>
    </row>
    <row r="4" spans="1:10" ht="17.25">
      <c r="A4" s="60" t="s">
        <v>4</v>
      </c>
      <c r="B4" s="61"/>
      <c r="C4" s="61"/>
      <c r="D4" s="6"/>
      <c r="E4" s="63" t="s">
        <v>5</v>
      </c>
      <c r="F4" s="64"/>
      <c r="G4" s="64"/>
      <c r="H4" s="64"/>
      <c r="I4" s="64"/>
      <c r="J4" s="65"/>
    </row>
    <row r="5" spans="1:10" ht="16.5" customHeight="1">
      <c r="A5" s="58" t="s">
        <v>46</v>
      </c>
      <c r="B5" s="59"/>
      <c r="C5" s="59"/>
      <c r="D5" s="6"/>
      <c r="E5" s="43" t="s">
        <v>6</v>
      </c>
      <c r="F5" s="44"/>
      <c r="G5" s="44"/>
      <c r="H5" s="44"/>
      <c r="I5" s="44"/>
      <c r="J5" s="54"/>
    </row>
    <row r="6" spans="1:10">
      <c r="A6" s="58" t="s">
        <v>7</v>
      </c>
      <c r="B6" s="59"/>
      <c r="C6" s="59"/>
      <c r="D6" s="6"/>
      <c r="E6" s="51" t="s">
        <v>60</v>
      </c>
      <c r="F6" s="52"/>
      <c r="G6" s="52"/>
      <c r="H6" s="52"/>
      <c r="I6" s="52"/>
      <c r="J6" s="53"/>
    </row>
    <row r="7" spans="1:10">
      <c r="A7" s="58" t="s">
        <v>8</v>
      </c>
      <c r="B7" s="59"/>
      <c r="C7" s="59"/>
      <c r="D7" s="6"/>
      <c r="E7" s="51" t="s">
        <v>61</v>
      </c>
      <c r="F7" s="52"/>
      <c r="G7" s="52"/>
      <c r="H7" s="52"/>
      <c r="I7" s="52"/>
      <c r="J7" s="53"/>
    </row>
    <row r="8" spans="1:10">
      <c r="A8" s="55"/>
      <c r="B8" s="56"/>
      <c r="C8" s="56"/>
      <c r="D8" s="7"/>
      <c r="E8" s="55"/>
      <c r="F8" s="56"/>
      <c r="G8" s="56"/>
      <c r="H8" s="56"/>
      <c r="I8" s="56"/>
      <c r="J8" s="57"/>
    </row>
    <row r="9" spans="1:10">
      <c r="A9" s="43" t="s">
        <v>9</v>
      </c>
      <c r="B9" s="44"/>
      <c r="C9" s="44"/>
      <c r="D9" s="6"/>
      <c r="E9" s="43" t="s">
        <v>10</v>
      </c>
      <c r="F9" s="44"/>
      <c r="G9" s="44"/>
      <c r="H9" s="44"/>
      <c r="I9" s="44"/>
      <c r="J9" s="54"/>
    </row>
    <row r="10" spans="1:10">
      <c r="A10" s="58" t="s">
        <v>42</v>
      </c>
      <c r="B10" s="59"/>
      <c r="C10" s="59"/>
      <c r="D10" s="6"/>
      <c r="E10" s="51" t="s">
        <v>55</v>
      </c>
      <c r="F10" s="52"/>
      <c r="G10" s="52"/>
      <c r="H10" s="52"/>
      <c r="I10" s="52"/>
      <c r="J10" s="53"/>
    </row>
    <row r="11" spans="1:10">
      <c r="A11" s="51"/>
      <c r="B11" s="62"/>
      <c r="C11" s="62"/>
      <c r="D11" s="6"/>
      <c r="E11" s="51"/>
      <c r="F11" s="52"/>
      <c r="G11" s="52"/>
      <c r="H11" s="52"/>
      <c r="I11" s="52"/>
      <c r="J11" s="53"/>
    </row>
    <row r="12" spans="1:10">
      <c r="A12" s="55"/>
      <c r="B12" s="56"/>
      <c r="C12" s="56"/>
      <c r="D12" s="7"/>
      <c r="E12" s="55"/>
      <c r="F12" s="56"/>
      <c r="G12" s="56"/>
      <c r="H12" s="56"/>
      <c r="I12" s="56"/>
      <c r="J12" s="57"/>
    </row>
    <row r="13" spans="1:10">
      <c r="A13" s="43" t="s">
        <v>11</v>
      </c>
      <c r="B13" s="44"/>
      <c r="C13" s="44"/>
      <c r="D13" s="6"/>
      <c r="E13" s="43" t="s">
        <v>12</v>
      </c>
      <c r="F13" s="44"/>
      <c r="G13" s="44"/>
      <c r="H13" s="44"/>
      <c r="I13" s="44"/>
      <c r="J13" s="54"/>
    </row>
    <row r="14" spans="1:10" ht="17.25">
      <c r="A14" s="60" t="s">
        <v>43</v>
      </c>
      <c r="B14" s="61"/>
      <c r="C14" s="61"/>
      <c r="D14" s="6"/>
      <c r="E14" s="51"/>
      <c r="F14" s="52"/>
      <c r="G14" s="52"/>
      <c r="H14" s="52"/>
      <c r="I14" s="52"/>
      <c r="J14" s="53"/>
    </row>
    <row r="15" spans="1:10">
      <c r="A15" s="58" t="s">
        <v>44</v>
      </c>
      <c r="B15" s="59"/>
      <c r="C15" s="59"/>
      <c r="D15" s="6"/>
      <c r="E15" s="51" t="s">
        <v>56</v>
      </c>
      <c r="F15" s="52"/>
      <c r="G15" s="52"/>
      <c r="H15" s="52"/>
      <c r="I15" s="52"/>
      <c r="J15" s="53"/>
    </row>
    <row r="16" spans="1:10">
      <c r="A16" s="58" t="s">
        <v>47</v>
      </c>
      <c r="B16" s="59"/>
      <c r="C16" s="59"/>
      <c r="D16" s="6"/>
      <c r="E16" s="51" t="s">
        <v>13</v>
      </c>
      <c r="F16" s="52"/>
      <c r="G16" s="52"/>
      <c r="H16" s="52"/>
      <c r="I16" s="52"/>
      <c r="J16" s="53"/>
    </row>
    <row r="17" spans="1:10">
      <c r="A17" s="71"/>
      <c r="B17" s="56"/>
      <c r="C17" s="56"/>
      <c r="D17" s="7"/>
      <c r="E17" s="51" t="s">
        <v>63</v>
      </c>
      <c r="F17" s="52"/>
      <c r="G17" s="52"/>
      <c r="H17" s="52"/>
      <c r="I17" s="52"/>
      <c r="J17" s="53"/>
    </row>
    <row r="18" spans="1:10">
      <c r="A18" s="8" t="s">
        <v>14</v>
      </c>
      <c r="B18" s="43" t="s">
        <v>15</v>
      </c>
      <c r="C18" s="44"/>
      <c r="D18" s="54"/>
      <c r="E18" s="51"/>
      <c r="F18" s="52"/>
      <c r="G18" s="52"/>
      <c r="H18" s="52"/>
      <c r="I18" s="52"/>
      <c r="J18" s="53"/>
    </row>
    <row r="19" spans="1:10" ht="16.5" customHeight="1">
      <c r="A19" s="9" t="s">
        <v>48</v>
      </c>
      <c r="B19" s="48" t="s">
        <v>49</v>
      </c>
      <c r="C19" s="49"/>
      <c r="D19" s="50"/>
      <c r="E19" s="51"/>
      <c r="F19" s="52"/>
      <c r="G19" s="52"/>
      <c r="H19" s="52"/>
      <c r="I19" s="52"/>
      <c r="J19" s="53"/>
    </row>
    <row r="20" spans="1:10">
      <c r="A20" s="8" t="s">
        <v>16</v>
      </c>
      <c r="B20" s="43" t="s">
        <v>17</v>
      </c>
      <c r="C20" s="44"/>
      <c r="D20" s="54"/>
      <c r="E20" s="51"/>
      <c r="F20" s="52"/>
      <c r="G20" s="52"/>
      <c r="H20" s="52"/>
      <c r="I20" s="52"/>
      <c r="J20" s="53"/>
    </row>
    <row r="21" spans="1:10" ht="33">
      <c r="A21" s="41" t="s">
        <v>50</v>
      </c>
      <c r="B21" s="48" t="s">
        <v>57</v>
      </c>
      <c r="C21" s="49"/>
      <c r="D21" s="50"/>
      <c r="E21" s="55"/>
      <c r="F21" s="56"/>
      <c r="G21" s="56"/>
      <c r="H21" s="56"/>
      <c r="I21" s="56"/>
      <c r="J21" s="57"/>
    </row>
    <row r="22" spans="1:10" ht="27">
      <c r="A22" s="8" t="s">
        <v>18</v>
      </c>
      <c r="B22" s="43" t="s">
        <v>19</v>
      </c>
      <c r="C22" s="44"/>
      <c r="D22" s="10" t="s">
        <v>20</v>
      </c>
      <c r="E22" s="11" t="s">
        <v>21</v>
      </c>
      <c r="F22" s="12"/>
      <c r="G22" s="10" t="s">
        <v>37</v>
      </c>
      <c r="H22" s="12"/>
      <c r="I22" s="12"/>
      <c r="J22" s="12"/>
    </row>
    <row r="23" spans="1:10">
      <c r="A23" s="13"/>
      <c r="B23" s="1"/>
      <c r="C23" s="1"/>
      <c r="D23" s="6"/>
      <c r="E23" s="1"/>
      <c r="F23" s="6"/>
      <c r="G23" s="6"/>
      <c r="H23" s="6"/>
      <c r="I23" s="6"/>
      <c r="J23" s="6"/>
    </row>
    <row r="24" spans="1:10" ht="27">
      <c r="A24" s="13"/>
      <c r="B24" s="1"/>
      <c r="C24" s="1"/>
      <c r="D24" s="6"/>
      <c r="E24" s="1"/>
      <c r="F24" s="6"/>
      <c r="G24" s="10" t="s">
        <v>38</v>
      </c>
      <c r="H24" s="10" t="s">
        <v>39</v>
      </c>
      <c r="I24" s="10" t="s">
        <v>40</v>
      </c>
      <c r="J24" s="10" t="s">
        <v>41</v>
      </c>
    </row>
    <row r="25" spans="1:10" ht="17.25">
      <c r="A25" s="14" t="s">
        <v>0</v>
      </c>
      <c r="B25" s="1"/>
      <c r="C25" s="1"/>
      <c r="D25" s="6"/>
      <c r="E25" s="1"/>
      <c r="F25" s="6"/>
      <c r="G25" s="6"/>
      <c r="H25" s="6"/>
      <c r="I25" s="6"/>
      <c r="J25" s="6"/>
    </row>
    <row r="26" spans="1:10" ht="17.25">
      <c r="A26" s="19" t="s">
        <v>58</v>
      </c>
      <c r="B26" s="73" t="s">
        <v>62</v>
      </c>
      <c r="C26" s="74"/>
      <c r="D26" s="75"/>
      <c r="E26" s="1"/>
      <c r="F26" s="6"/>
      <c r="G26" s="6"/>
      <c r="H26" s="6"/>
      <c r="I26" s="6"/>
      <c r="J26" s="6"/>
    </row>
    <row r="27" spans="1:10" ht="17.25">
      <c r="A27" s="19"/>
      <c r="B27" s="15" t="s">
        <v>51</v>
      </c>
      <c r="C27" s="27"/>
      <c r="D27" s="28"/>
      <c r="E27" s="1"/>
      <c r="F27" s="6"/>
      <c r="G27" s="6"/>
      <c r="H27" s="6"/>
      <c r="I27" s="6"/>
      <c r="J27" s="6"/>
    </row>
    <row r="28" spans="1:10" ht="17.25">
      <c r="A28" s="19"/>
      <c r="B28" s="15" t="s">
        <v>52</v>
      </c>
      <c r="C28" s="27"/>
      <c r="D28" s="28"/>
      <c r="E28" s="1"/>
      <c r="F28" s="6"/>
      <c r="G28" s="6"/>
      <c r="H28" s="6"/>
      <c r="I28" s="6"/>
      <c r="J28" s="6"/>
    </row>
    <row r="29" spans="1:10" ht="17.25">
      <c r="A29" s="19"/>
      <c r="B29" s="15" t="s">
        <v>53</v>
      </c>
      <c r="C29" s="27"/>
      <c r="D29" s="28"/>
      <c r="E29" s="1"/>
      <c r="F29" s="6"/>
      <c r="G29" s="6"/>
      <c r="H29" s="6"/>
      <c r="I29" s="6"/>
      <c r="J29" s="6"/>
    </row>
    <row r="30" spans="1:10" ht="17.25">
      <c r="A30" s="19"/>
      <c r="B30" s="15" t="s">
        <v>54</v>
      </c>
      <c r="C30" s="27"/>
      <c r="D30" s="28"/>
      <c r="E30" s="1"/>
      <c r="F30" s="6"/>
      <c r="G30" s="6"/>
      <c r="H30" s="6"/>
      <c r="I30" s="6"/>
      <c r="J30" s="6"/>
    </row>
    <row r="31" spans="1:10" ht="17.25">
      <c r="A31" s="19"/>
      <c r="B31" s="15" t="s">
        <v>45</v>
      </c>
      <c r="C31" s="27"/>
      <c r="D31" s="28"/>
      <c r="E31" s="1"/>
      <c r="F31" s="6"/>
      <c r="G31" s="6"/>
      <c r="H31" s="6"/>
      <c r="I31" s="6"/>
      <c r="J31" s="6"/>
    </row>
    <row r="32" spans="1:10" ht="17.25">
      <c r="A32" s="19"/>
      <c r="B32" s="26"/>
      <c r="C32" s="27"/>
      <c r="D32" s="28"/>
      <c r="E32" s="1"/>
      <c r="F32" s="6"/>
      <c r="G32" s="6"/>
      <c r="H32" s="6"/>
      <c r="I32" s="6"/>
      <c r="J32" s="6"/>
    </row>
    <row r="33" spans="1:14" ht="17.25">
      <c r="A33" s="19"/>
      <c r="B33" s="26"/>
      <c r="C33" s="27"/>
      <c r="D33" s="28"/>
      <c r="E33" s="1"/>
      <c r="F33" s="6"/>
      <c r="G33" s="6"/>
      <c r="H33" s="6"/>
      <c r="I33" s="6"/>
      <c r="J33" s="6"/>
    </row>
    <row r="34" spans="1:14">
      <c r="A34" s="19"/>
      <c r="B34" s="16" t="s">
        <v>25</v>
      </c>
      <c r="C34" s="16" t="s">
        <v>26</v>
      </c>
      <c r="D34" s="17" t="s">
        <v>24</v>
      </c>
      <c r="E34" s="18">
        <v>800</v>
      </c>
      <c r="F34" s="6"/>
      <c r="G34" s="29">
        <f>H34-J34*0.5</f>
        <v>4560</v>
      </c>
      <c r="H34" s="30">
        <v>4960</v>
      </c>
      <c r="I34" s="31">
        <f>23.7174054054054+32.2978285714286</f>
        <v>56.015233976834004</v>
      </c>
      <c r="J34" s="21">
        <v>800</v>
      </c>
    </row>
    <row r="35" spans="1:14" ht="27">
      <c r="A35" s="19"/>
      <c r="B35" s="16" t="s">
        <v>22</v>
      </c>
      <c r="C35" s="16" t="s">
        <v>23</v>
      </c>
      <c r="D35" s="17" t="s">
        <v>24</v>
      </c>
      <c r="E35" s="18">
        <v>300</v>
      </c>
      <c r="F35" s="6"/>
      <c r="G35" s="29">
        <f t="shared" ref="G35:G38" si="0">H35-J35*0.5</f>
        <v>551.01404884849796</v>
      </c>
      <c r="H35" s="32">
        <f>7.5996015936255+486.382978723404+76.0314685314685</f>
        <v>570.01404884849796</v>
      </c>
      <c r="I35" s="31">
        <f>0.0226294820717131+1.40340425531915+0.218006993006993</f>
        <v>1.6440407303978559</v>
      </c>
      <c r="J35" s="30">
        <v>38</v>
      </c>
      <c r="L35" s="33"/>
      <c r="M35" s="33"/>
      <c r="N35" s="33"/>
    </row>
    <row r="36" spans="1:14">
      <c r="A36" s="19"/>
      <c r="B36" s="16" t="s">
        <v>29</v>
      </c>
      <c r="C36" s="16" t="s">
        <v>30</v>
      </c>
      <c r="D36" s="17" t="s">
        <v>24</v>
      </c>
      <c r="E36" s="18">
        <v>200</v>
      </c>
      <c r="F36" s="6"/>
      <c r="G36" s="29">
        <f t="shared" si="0"/>
        <v>444.684491978609</v>
      </c>
      <c r="H36" s="32">
        <f>177.272727272727+277.411764705882</f>
        <v>454.684491978609</v>
      </c>
      <c r="I36" s="31">
        <f>0.483636363636364+0.727058823529412</f>
        <v>1.2106951871657761</v>
      </c>
      <c r="J36" s="21">
        <v>20</v>
      </c>
    </row>
    <row r="37" spans="1:14">
      <c r="A37" s="19"/>
      <c r="B37" s="16" t="s">
        <v>31</v>
      </c>
      <c r="C37" s="16" t="s">
        <v>32</v>
      </c>
      <c r="D37" s="17" t="s">
        <v>24</v>
      </c>
      <c r="E37" s="18">
        <v>200</v>
      </c>
      <c r="F37" s="6"/>
      <c r="G37" s="29">
        <f t="shared" si="0"/>
        <v>493.0160272804772</v>
      </c>
      <c r="H37" s="32">
        <f>427.710144927536+65.3058823529412+10</f>
        <v>503.0160272804772</v>
      </c>
      <c r="I37" s="34">
        <f>1.03108695652174+0.153705882352941+0.06</f>
        <v>1.244792838874681</v>
      </c>
      <c r="J37" s="21">
        <v>20</v>
      </c>
    </row>
    <row r="38" spans="1:14">
      <c r="A38" s="19"/>
      <c r="B38" s="16" t="s">
        <v>27</v>
      </c>
      <c r="C38" s="16" t="s">
        <v>28</v>
      </c>
      <c r="D38" s="17" t="s">
        <v>24</v>
      </c>
      <c r="E38" s="18">
        <v>400</v>
      </c>
      <c r="F38" s="6"/>
      <c r="G38" s="29">
        <f t="shared" si="0"/>
        <v>585.25225828036105</v>
      </c>
      <c r="H38" s="32">
        <v>614.25225828036105</v>
      </c>
      <c r="I38" s="35">
        <v>6.12646370023419</v>
      </c>
      <c r="J38" s="30">
        <v>58</v>
      </c>
    </row>
    <row r="39" spans="1:14" ht="17.25">
      <c r="A39" s="19"/>
      <c r="B39" s="26"/>
      <c r="C39" s="27"/>
      <c r="D39" s="28"/>
      <c r="E39" s="1"/>
      <c r="F39" s="6"/>
      <c r="G39" s="36"/>
      <c r="H39" s="6"/>
      <c r="I39" s="6"/>
      <c r="J39" s="6"/>
    </row>
    <row r="40" spans="1:14">
      <c r="A40" s="13"/>
      <c r="B40" s="1"/>
      <c r="C40" s="1"/>
      <c r="D40" s="6"/>
      <c r="E40" s="1"/>
      <c r="F40" s="6"/>
      <c r="G40" s="36"/>
      <c r="H40" s="6"/>
      <c r="I40" s="6"/>
      <c r="J40" s="6"/>
    </row>
    <row r="41" spans="1:14">
      <c r="A41" s="13"/>
      <c r="B41" s="1"/>
      <c r="C41" s="1"/>
      <c r="D41" s="6"/>
      <c r="E41" s="1"/>
      <c r="F41" s="6"/>
      <c r="G41" s="36"/>
      <c r="H41" s="6"/>
      <c r="I41" s="6"/>
      <c r="J41" s="6"/>
    </row>
    <row r="42" spans="1:14">
      <c r="A42" s="20"/>
      <c r="B42" s="5"/>
      <c r="C42" s="5"/>
      <c r="D42" s="7"/>
      <c r="E42" s="5"/>
      <c r="F42" s="7"/>
      <c r="G42" s="37"/>
      <c r="H42" s="7"/>
      <c r="I42" s="7"/>
      <c r="J42" s="7"/>
    </row>
    <row r="43" spans="1:14" ht="33">
      <c r="A43" s="22" t="s">
        <v>33</v>
      </c>
      <c r="B43" s="45" t="s">
        <v>59</v>
      </c>
      <c r="C43" s="46"/>
      <c r="D43" s="47"/>
      <c r="E43" s="23">
        <f>SUM(E34:E38)</f>
        <v>1900</v>
      </c>
      <c r="F43" s="24" t="s">
        <v>34</v>
      </c>
      <c r="G43" s="38">
        <f>SUM(G34:G38)</f>
        <v>6633.9668263879448</v>
      </c>
      <c r="H43" s="42">
        <f t="shared" ref="H43:J43" si="1">SUM(H34:H38)</f>
        <v>7101.9668263879448</v>
      </c>
      <c r="I43" s="39">
        <f t="shared" si="1"/>
        <v>66.241226433506512</v>
      </c>
      <c r="J43" s="40">
        <f t="shared" si="1"/>
        <v>936</v>
      </c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4" ht="19.5" customHeight="1">
      <c r="A45" s="1"/>
      <c r="B45" s="1"/>
      <c r="C45" s="1"/>
      <c r="D45" s="1"/>
      <c r="E45" s="1"/>
      <c r="F45" s="1"/>
      <c r="G45" s="72" t="s">
        <v>35</v>
      </c>
      <c r="H45" s="72"/>
      <c r="I45" s="72"/>
      <c r="J45" s="72"/>
    </row>
    <row r="46" spans="1:14" ht="19.5" customHeight="1">
      <c r="A46" s="1"/>
      <c r="B46" s="1"/>
      <c r="C46" s="1"/>
      <c r="D46" s="1"/>
      <c r="E46" s="1"/>
      <c r="F46" s="1"/>
      <c r="G46" s="72" t="s">
        <v>4</v>
      </c>
      <c r="H46" s="72"/>
      <c r="I46" s="72"/>
      <c r="J46" s="72"/>
    </row>
    <row r="47" spans="1:14" ht="24">
      <c r="A47" s="1"/>
      <c r="B47" s="1"/>
      <c r="C47" s="1"/>
      <c r="D47" s="1"/>
      <c r="E47" s="1"/>
      <c r="F47" s="1"/>
      <c r="G47" s="72"/>
      <c r="H47" s="72"/>
      <c r="I47" s="72"/>
      <c r="J47" s="72"/>
    </row>
    <row r="48" spans="1:14" ht="24">
      <c r="A48" s="1"/>
      <c r="B48" s="1"/>
      <c r="C48" s="1"/>
      <c r="D48" s="1"/>
      <c r="E48" s="1"/>
      <c r="F48" s="1"/>
      <c r="G48" s="72"/>
      <c r="H48" s="72"/>
      <c r="I48" s="72"/>
      <c r="J48" s="72"/>
    </row>
    <row r="49" spans="1:10" ht="24">
      <c r="A49" s="1"/>
      <c r="B49" s="1"/>
      <c r="C49" s="1"/>
      <c r="D49" s="1"/>
      <c r="E49" s="1"/>
      <c r="F49" s="1"/>
      <c r="G49" s="72"/>
      <c r="H49" s="72"/>
      <c r="I49" s="72"/>
      <c r="J49" s="72"/>
    </row>
    <row r="50" spans="1:10" ht="24">
      <c r="A50" s="1"/>
      <c r="B50" s="1"/>
      <c r="C50" s="1"/>
      <c r="D50" s="1"/>
      <c r="E50" s="1"/>
      <c r="F50" s="1"/>
      <c r="G50" s="72"/>
      <c r="H50" s="72"/>
      <c r="I50" s="72"/>
      <c r="J50" s="72"/>
    </row>
    <row r="51" spans="1:10" ht="24">
      <c r="A51" s="1"/>
      <c r="B51" s="1"/>
      <c r="C51" s="1"/>
      <c r="D51" s="1"/>
      <c r="E51" s="1"/>
      <c r="F51" s="1"/>
      <c r="G51" s="72"/>
      <c r="H51" s="72"/>
      <c r="I51" s="72"/>
      <c r="J51" s="72"/>
    </row>
  </sheetData>
  <mergeCells count="49">
    <mergeCell ref="G48:J48"/>
    <mergeCell ref="G49:J49"/>
    <mergeCell ref="G50:J50"/>
    <mergeCell ref="G51:J51"/>
    <mergeCell ref="B22:C22"/>
    <mergeCell ref="B26:D26"/>
    <mergeCell ref="B43:D43"/>
    <mergeCell ref="G45:J45"/>
    <mergeCell ref="G46:J46"/>
    <mergeCell ref="G47:J47"/>
    <mergeCell ref="B19:D19"/>
    <mergeCell ref="E19:J19"/>
    <mergeCell ref="B20:D20"/>
    <mergeCell ref="E20:J20"/>
    <mergeCell ref="B21:D21"/>
    <mergeCell ref="E21:J21"/>
    <mergeCell ref="A16:C16"/>
    <mergeCell ref="E16:J16"/>
    <mergeCell ref="A17:C17"/>
    <mergeCell ref="E17:J17"/>
    <mergeCell ref="B18:D18"/>
    <mergeCell ref="E18:J18"/>
    <mergeCell ref="A13:C13"/>
    <mergeCell ref="E13:J13"/>
    <mergeCell ref="A14:C14"/>
    <mergeCell ref="E14:J14"/>
    <mergeCell ref="A15:C15"/>
    <mergeCell ref="E15:J15"/>
    <mergeCell ref="A8:C8"/>
    <mergeCell ref="E8:J8"/>
    <mergeCell ref="A9:C9"/>
    <mergeCell ref="E9:J9"/>
    <mergeCell ref="A10:C10"/>
    <mergeCell ref="E10:J12"/>
    <mergeCell ref="A11:C11"/>
    <mergeCell ref="A12:C12"/>
    <mergeCell ref="A5:C5"/>
    <mergeCell ref="E5:J5"/>
    <mergeCell ref="A6:C6"/>
    <mergeCell ref="E6:J6"/>
    <mergeCell ref="A7:C7"/>
    <mergeCell ref="E7:J7"/>
    <mergeCell ref="A4:C4"/>
    <mergeCell ref="E4:J4"/>
    <mergeCell ref="C1:D1"/>
    <mergeCell ref="H1:J1"/>
    <mergeCell ref="H2:J2"/>
    <mergeCell ref="A3:C3"/>
    <mergeCell ref="E3:J3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SEG140829S7PI-CN_PL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장세진</dc:creator>
  <cp:lastModifiedBy>Akif</cp:lastModifiedBy>
  <cp:lastPrinted>2014-10-06T04:18:55Z</cp:lastPrinted>
  <dcterms:created xsi:type="dcterms:W3CDTF">2014-10-01T05:42:46Z</dcterms:created>
  <dcterms:modified xsi:type="dcterms:W3CDTF">2014-11-06T08:18:31Z</dcterms:modified>
</cp:coreProperties>
</file>