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115" yWindow="150" windowWidth="15480" windowHeight="8130"/>
  </bookViews>
  <sheets>
    <sheet name="PL" sheetId="1" r:id="rId1"/>
  </sheets>
  <definedNames>
    <definedName name="_xlnm.Print_Area" localSheetId="0">PL!$A$1:$N$26</definedName>
  </definedNames>
  <calcPr calcId="145621"/>
</workbook>
</file>

<file path=xl/calcChain.xml><?xml version="1.0" encoding="utf-8"?>
<calcChain xmlns="http://schemas.openxmlformats.org/spreadsheetml/2006/main">
  <c r="G16" i="1" l="1"/>
  <c r="F16" i="1"/>
  <c r="G15" i="1"/>
  <c r="F15" i="1"/>
  <c r="J15" i="1" s="1"/>
  <c r="G14" i="1"/>
  <c r="F14" i="1"/>
  <c r="J14" i="1" s="1"/>
  <c r="G13" i="1"/>
  <c r="F13" i="1"/>
  <c r="J16" i="1" l="1"/>
  <c r="L16" i="1"/>
  <c r="L15" i="1"/>
  <c r="L14" i="1"/>
  <c r="L13" i="1"/>
  <c r="J13" i="1" l="1"/>
  <c r="D20" i="1" l="1"/>
  <c r="F20" i="1"/>
  <c r="H20" i="1" l="1"/>
  <c r="J20" i="1"/>
  <c r="L20" i="1"/>
</calcChain>
</file>

<file path=xl/sharedStrings.xml><?xml version="1.0" encoding="utf-8"?>
<sst xmlns="http://schemas.openxmlformats.org/spreadsheetml/2006/main" count="45" uniqueCount="34">
  <si>
    <t>TOTAL</t>
  </si>
  <si>
    <t>SINOMAX ELECTRONICS LIMITED</t>
  </si>
  <si>
    <t>Flat/Rm 909J,9/F Two Grand Tower 625 Nathan Rd,KL,HongKong</t>
  </si>
  <si>
    <t>EVEREST</t>
    <phoneticPr fontId="2" type="noConversion"/>
  </si>
  <si>
    <t>SM-47W</t>
    <phoneticPr fontId="2" type="noConversion"/>
  </si>
  <si>
    <t>SM-47B</t>
    <phoneticPr fontId="2" type="noConversion"/>
  </si>
  <si>
    <t>SM-588</t>
    <phoneticPr fontId="2" type="noConversion"/>
  </si>
  <si>
    <t>PCS</t>
    <phoneticPr fontId="2" type="noConversion"/>
  </si>
  <si>
    <t>CTNS</t>
    <phoneticPr fontId="2" type="noConversion"/>
  </si>
  <si>
    <t>CBM</t>
    <phoneticPr fontId="2" type="noConversion"/>
  </si>
  <si>
    <t>KGS</t>
    <phoneticPr fontId="2" type="noConversion"/>
  </si>
  <si>
    <t>Mark</t>
    <phoneticPr fontId="2" type="noConversion"/>
  </si>
  <si>
    <t>Model</t>
    <phoneticPr fontId="2" type="noConversion"/>
  </si>
  <si>
    <t>Ctns</t>
    <phoneticPr fontId="2" type="noConversion"/>
  </si>
  <si>
    <t>N.W./Ctn</t>
    <phoneticPr fontId="2" type="noConversion"/>
  </si>
  <si>
    <t>N.W.</t>
    <phoneticPr fontId="2" type="noConversion"/>
  </si>
  <si>
    <t>G.W.</t>
    <phoneticPr fontId="2" type="noConversion"/>
  </si>
  <si>
    <t>Description</t>
    <phoneticPr fontId="2" type="noConversion"/>
  </si>
  <si>
    <t>Qty</t>
    <phoneticPr fontId="2" type="noConversion"/>
  </si>
  <si>
    <t>Qty/Ctn</t>
    <phoneticPr fontId="2" type="noConversion"/>
  </si>
  <si>
    <t>Volume/Ctn</t>
    <phoneticPr fontId="2" type="noConversion"/>
  </si>
  <si>
    <t>Volume</t>
    <phoneticPr fontId="2" type="noConversion"/>
  </si>
  <si>
    <t>G.W./Ctn</t>
    <phoneticPr fontId="2" type="noConversion"/>
  </si>
  <si>
    <t>wireless mouse</t>
    <phoneticPr fontId="2" type="noConversion"/>
  </si>
  <si>
    <t>USB receiver</t>
    <phoneticPr fontId="2" type="noConversion"/>
  </si>
  <si>
    <t>PVC package</t>
    <phoneticPr fontId="2" type="noConversion"/>
  </si>
  <si>
    <t xml:space="preserve">Packing List </t>
  </si>
  <si>
    <t>TO: Segment Bilgisayar Dis Tic. Ltd.Sti.</t>
    <phoneticPr fontId="9" type="noConversion"/>
  </si>
  <si>
    <t>Inv  No.: SXST18</t>
    <phoneticPr fontId="8" type="noConversion"/>
  </si>
  <si>
    <t>Dereboyu Caddesi no:79/B 34387 Mecidiyekoy ISTANBUL-TURKEY</t>
    <phoneticPr fontId="9" type="noConversion"/>
  </si>
  <si>
    <t>Date : 2014/12/3</t>
    <phoneticPr fontId="8" type="noConversion"/>
  </si>
  <si>
    <t>Tel:+902122666290,Fax:+902122666298</t>
    <phoneticPr fontId="9" type="noConversion"/>
  </si>
  <si>
    <t>TRADE TERMS: FOB SHENZHEN</t>
  </si>
  <si>
    <t>EVEREST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</si>
</sst>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_ "/>
    <numFmt numFmtId="166" formatCode="0.00_ "/>
    <numFmt numFmtId="167" formatCode="0_);\(0\)"/>
    <numFmt numFmtId="168" formatCode="0.00_);\(0.00\)"/>
    <numFmt numFmtId="169" formatCode="0.000_);\(0.000\)"/>
    <numFmt numFmtId="170" formatCode="&quot;US$&quot;#,##0.00_);&quot;(US$&quot;#,##0.00\)"/>
  </numFmts>
  <fonts count="13">
    <font>
      <sz val="10"/>
      <name val="Arial"/>
      <family val="2"/>
      <charset val="238"/>
    </font>
    <font>
      <sz val="12"/>
      <name val="新細明體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color indexed="8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1" fillId="0" borderId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wrapText="1"/>
    </xf>
    <xf numFmtId="3" fontId="3" fillId="2" borderId="0" xfId="0" applyNumberFormat="1" applyFont="1" applyFill="1" applyBorder="1"/>
    <xf numFmtId="167" fontId="3" fillId="2" borderId="0" xfId="0" applyNumberFormat="1" applyFont="1" applyFill="1" applyBorder="1"/>
    <xf numFmtId="168" fontId="3" fillId="2" borderId="0" xfId="0" applyNumberFormat="1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shrinkToFit="1"/>
    </xf>
    <xf numFmtId="168" fontId="3" fillId="2" borderId="1" xfId="0" applyNumberFormat="1" applyFont="1" applyFill="1" applyBorder="1" applyAlignment="1">
      <alignment horizontal="center" vertical="center" shrinkToFit="1"/>
    </xf>
    <xf numFmtId="166" fontId="3" fillId="2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167" fontId="3" fillId="2" borderId="0" xfId="0" applyNumberFormat="1" applyFont="1" applyFill="1"/>
    <xf numFmtId="164" fontId="3" fillId="2" borderId="0" xfId="0" applyNumberFormat="1" applyFont="1" applyFill="1"/>
    <xf numFmtId="168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wrapText="1"/>
    </xf>
    <xf numFmtId="0" fontId="3" fillId="2" borderId="0" xfId="0" applyFont="1" applyFill="1" applyBorder="1" applyAlignment="1">
      <alignment horizontal="center" vertical="center" wrapText="1" shrinkToFit="1"/>
    </xf>
    <xf numFmtId="16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69" fontId="3" fillId="2" borderId="1" xfId="0" applyNumberFormat="1" applyFont="1" applyFill="1" applyBorder="1" applyAlignment="1">
      <alignment horizontal="center" vertical="center" shrinkToFit="1"/>
    </xf>
    <xf numFmtId="166" fontId="3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70" fontId="12" fillId="3" borderId="0" xfId="2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 shrinkToFit="1"/>
    </xf>
    <xf numFmtId="169" fontId="3" fillId="2" borderId="1" xfId="0" applyNumberFormat="1" applyFont="1" applyFill="1" applyBorder="1" applyAlignment="1">
      <alignment horizontal="center" vertical="center" shrinkToFit="1"/>
    </xf>
    <xf numFmtId="166" fontId="3" fillId="2" borderId="1" xfId="0" applyNumberFormat="1" applyFont="1" applyFill="1" applyBorder="1" applyAlignment="1">
      <alignment horizontal="center" vertical="center" shrinkToFit="1"/>
    </xf>
    <xf numFmtId="166" fontId="3" fillId="2" borderId="1" xfId="0" applyNumberFormat="1" applyFont="1" applyFill="1" applyBorder="1" applyAlignment="1">
      <alignment horizontal="center" vertical="center" wrapText="1" shrinkToFit="1"/>
    </xf>
  </cellXfs>
  <cellStyles count="4">
    <cellStyle name="Normal" xfId="0" builtinId="0"/>
    <cellStyle name="Normal_DK022606" xfId="2"/>
    <cellStyle name="Normal_Libro2" xfId="3"/>
    <cellStyle name="一般_PI-e5-0609-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027" name="Line 2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030" name="Line 6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031" name="Line 7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032" name="Line 9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033" name="Line 10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34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35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3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38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3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1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5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8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4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8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59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61" name="Picture 7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63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64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2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5930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4630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333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5222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9489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0157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1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1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7620" cy="7620"/>
    <xdr:pic>
      <xdr:nvPicPr>
        <xdr:cNvPr id="2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2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2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002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14</xdr:row>
      <xdr:rowOff>0</xdr:rowOff>
    </xdr:from>
    <xdr:ext cx="7620" cy="7620"/>
    <xdr:pic>
      <xdr:nvPicPr>
        <xdr:cNvPr id="2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0669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3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3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7620" cy="7620"/>
    <xdr:pic>
      <xdr:nvPicPr>
        <xdr:cNvPr id="4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7908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4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4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7620" cy="7620"/>
    <xdr:pic>
      <xdr:nvPicPr>
        <xdr:cNvPr id="5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42767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5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5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7620" cy="7620"/>
    <xdr:pic>
      <xdr:nvPicPr>
        <xdr:cNvPr id="6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86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902122666290,Fax:+90212266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Normal="100" workbookViewId="0">
      <selection activeCell="Q8" sqref="Q8"/>
    </sheetView>
  </sheetViews>
  <sheetFormatPr defaultRowHeight="12.75"/>
  <cols>
    <col min="1" max="1" width="10" style="46" customWidth="1"/>
    <col min="2" max="2" width="8.28515625" style="46" customWidth="1"/>
    <col min="3" max="3" width="13" style="1" customWidth="1"/>
    <col min="4" max="4" width="7" style="19" customWidth="1"/>
    <col min="5" max="5" width="6.7109375" style="19" customWidth="1"/>
    <col min="6" max="6" width="6.5703125" style="20" customWidth="1"/>
    <col min="7" max="7" width="7.140625" style="21" customWidth="1"/>
    <col min="8" max="8" width="6.85546875" style="22" customWidth="1"/>
    <col min="9" max="9" width="5.85546875" style="23" customWidth="1"/>
    <col min="10" max="10" width="8.140625" style="24" customWidth="1"/>
    <col min="11" max="11" width="5.85546875" style="24" customWidth="1"/>
    <col min="12" max="12" width="9.42578125" style="24" customWidth="1"/>
    <col min="13" max="14" width="9.140625" style="46" hidden="1" customWidth="1"/>
    <col min="15" max="32" width="9.140625" style="6"/>
    <col min="33" max="16384" width="9.140625" style="46"/>
  </cols>
  <sheetData>
    <row r="1" spans="1:32" s="49" customFormat="1" ht="30.6" customHeight="1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48"/>
      <c r="N1" s="48"/>
    </row>
    <row r="2" spans="1:32" s="47" customFormat="1" ht="16.899999999999999" customHeight="1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46"/>
      <c r="N2" s="46"/>
    </row>
    <row r="3" spans="1:32" s="47" customFormat="1" ht="16.899999999999999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46"/>
      <c r="N3" s="46"/>
    </row>
    <row r="4" spans="1:32" s="47" customFormat="1" ht="7.9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46"/>
      <c r="N4" s="46"/>
    </row>
    <row r="5" spans="1:32" s="47" customFormat="1" ht="21" customHeight="1">
      <c r="A5" s="52" t="s">
        <v>26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  <c r="M5" s="46"/>
      <c r="N5" s="46"/>
    </row>
    <row r="6" spans="1:32" s="47" customFormat="1" ht="21" customHeight="1">
      <c r="A6" s="59" t="s">
        <v>27</v>
      </c>
      <c r="B6" s="59"/>
      <c r="C6" s="60"/>
      <c r="E6" s="61"/>
      <c r="F6" s="58"/>
      <c r="G6" s="58"/>
      <c r="H6" s="58"/>
      <c r="I6" s="58"/>
      <c r="J6" s="61" t="s">
        <v>28</v>
      </c>
      <c r="K6" s="58"/>
      <c r="L6" s="58"/>
      <c r="M6" s="46"/>
      <c r="N6" s="46"/>
    </row>
    <row r="7" spans="1:32" s="47" customFormat="1" ht="21" customHeight="1">
      <c r="A7" s="62" t="s">
        <v>29</v>
      </c>
      <c r="B7" s="62"/>
      <c r="C7" s="61"/>
      <c r="E7" s="61"/>
      <c r="F7" s="58"/>
      <c r="G7" s="58"/>
      <c r="H7" s="58"/>
      <c r="J7" s="61" t="s">
        <v>30</v>
      </c>
      <c r="K7" s="58"/>
      <c r="L7" s="58"/>
      <c r="M7" s="46"/>
      <c r="N7" s="46"/>
    </row>
    <row r="8" spans="1:32" s="47" customFormat="1" ht="21" customHeight="1">
      <c r="A8" s="62" t="s">
        <v>31</v>
      </c>
      <c r="B8" s="62"/>
      <c r="C8" s="61"/>
      <c r="D8" s="61"/>
      <c r="E8" s="61"/>
      <c r="F8" s="58"/>
      <c r="G8" s="58"/>
      <c r="H8" s="58"/>
      <c r="I8" s="58"/>
      <c r="J8" s="58"/>
      <c r="K8" s="58"/>
      <c r="L8" s="58"/>
      <c r="M8" s="46"/>
      <c r="N8" s="46"/>
    </row>
    <row r="9" spans="1:32" s="47" customFormat="1" ht="21" customHeight="1">
      <c r="A9" s="62" t="s">
        <v>32</v>
      </c>
      <c r="B9" s="62"/>
      <c r="C9" s="61"/>
      <c r="E9" s="63"/>
      <c r="F9" s="58"/>
      <c r="G9" s="58"/>
      <c r="H9" s="58"/>
      <c r="I9" s="58"/>
      <c r="J9" s="63" t="s">
        <v>33</v>
      </c>
      <c r="K9" s="58"/>
      <c r="L9" s="58"/>
      <c r="M9" s="46"/>
      <c r="N9" s="46"/>
    </row>
    <row r="10" spans="1:32" s="7" customFormat="1" ht="15.75" customHeight="1">
      <c r="A10" s="2"/>
      <c r="B10" s="2"/>
      <c r="C10" s="3"/>
      <c r="D10" s="4"/>
      <c r="E10" s="5"/>
      <c r="F10" s="5"/>
      <c r="G10" s="5"/>
      <c r="H10" s="5"/>
      <c r="I10" s="6"/>
      <c r="J10" s="1"/>
      <c r="K10" s="1"/>
      <c r="L10" s="1"/>
      <c r="M10" s="46"/>
      <c r="N10" s="4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s="35" customFormat="1" ht="24.95" customHeight="1">
      <c r="A11" s="64" t="s">
        <v>11</v>
      </c>
      <c r="B11" s="65" t="s">
        <v>12</v>
      </c>
      <c r="C11" s="50" t="s">
        <v>17</v>
      </c>
      <c r="D11" s="51" t="s">
        <v>18</v>
      </c>
      <c r="E11" s="37" t="s">
        <v>19</v>
      </c>
      <c r="F11" s="37" t="s">
        <v>13</v>
      </c>
      <c r="G11" s="37" t="s">
        <v>20</v>
      </c>
      <c r="H11" s="37" t="s">
        <v>21</v>
      </c>
      <c r="I11" s="36" t="s">
        <v>14</v>
      </c>
      <c r="J11" s="36" t="s">
        <v>15</v>
      </c>
      <c r="K11" s="36" t="s">
        <v>22</v>
      </c>
      <c r="L11" s="36" t="s">
        <v>16</v>
      </c>
      <c r="M11" s="38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s="15" customFormat="1" ht="10.15" customHeight="1">
      <c r="A12" s="40"/>
      <c r="B12" s="8"/>
      <c r="C12" s="9"/>
      <c r="D12" s="11"/>
      <c r="E12" s="12"/>
      <c r="F12" s="13"/>
      <c r="G12" s="13"/>
      <c r="H12" s="13"/>
      <c r="I12" s="13"/>
      <c r="J12" s="27"/>
      <c r="K12" s="27"/>
      <c r="L12" s="27"/>
      <c r="M12" s="45"/>
      <c r="N12" s="4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s="45" customFormat="1" ht="39" customHeight="1">
      <c r="A13" s="27" t="s">
        <v>3</v>
      </c>
      <c r="B13" s="41" t="s">
        <v>4</v>
      </c>
      <c r="C13" s="15" t="s">
        <v>23</v>
      </c>
      <c r="D13" s="8">
        <v>6000</v>
      </c>
      <c r="E13" s="9">
        <v>60</v>
      </c>
      <c r="F13" s="10">
        <f>D13/E13</f>
        <v>100</v>
      </c>
      <c r="G13" s="42">
        <f>0.665*0.295*0.26</f>
        <v>5.1005499999999995E-2</v>
      </c>
      <c r="H13" s="42">
        <v>5.0999999999999996</v>
      </c>
      <c r="I13" s="13">
        <v>4.5</v>
      </c>
      <c r="J13" s="43">
        <f t="shared" ref="J13" si="0">F13*I13</f>
        <v>450</v>
      </c>
      <c r="K13" s="43">
        <v>5.59</v>
      </c>
      <c r="L13" s="43">
        <f t="shared" ref="L13" si="1">F13*K13</f>
        <v>559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s="45" customFormat="1" ht="39" customHeight="1">
      <c r="A14" s="27" t="s">
        <v>3</v>
      </c>
      <c r="B14" s="41" t="s">
        <v>5</v>
      </c>
      <c r="C14" s="15" t="s">
        <v>23</v>
      </c>
      <c r="D14" s="8">
        <v>12000</v>
      </c>
      <c r="E14" s="9">
        <v>60</v>
      </c>
      <c r="F14" s="10">
        <f>D14/E14</f>
        <v>200</v>
      </c>
      <c r="G14" s="42">
        <f>0.665*0.295*0.26</f>
        <v>5.1005499999999995E-2</v>
      </c>
      <c r="H14" s="42">
        <v>10.199999999999999</v>
      </c>
      <c r="I14" s="13">
        <v>4.5</v>
      </c>
      <c r="J14" s="43">
        <f t="shared" ref="J14" si="2">F14*I14</f>
        <v>900</v>
      </c>
      <c r="K14" s="43">
        <v>5.59</v>
      </c>
      <c r="L14" s="43">
        <f t="shared" ref="L14" si="3">F14*K14</f>
        <v>1118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s="45" customFormat="1" ht="39" customHeight="1">
      <c r="A15" s="27" t="s">
        <v>3</v>
      </c>
      <c r="B15" s="41" t="s">
        <v>6</v>
      </c>
      <c r="C15" s="15" t="s">
        <v>23</v>
      </c>
      <c r="D15" s="8">
        <v>17112</v>
      </c>
      <c r="E15" s="9">
        <v>24</v>
      </c>
      <c r="F15" s="10">
        <f>D15/E15</f>
        <v>713</v>
      </c>
      <c r="G15" s="42">
        <f>0.385*0.285*0.165</f>
        <v>1.8104624999999999E-2</v>
      </c>
      <c r="H15" s="42">
        <v>12.9</v>
      </c>
      <c r="I15" s="13">
        <v>2.62</v>
      </c>
      <c r="J15" s="43">
        <f t="shared" ref="J15" si="4">F15*I15</f>
        <v>1868.0600000000002</v>
      </c>
      <c r="K15" s="43">
        <v>3.07</v>
      </c>
      <c r="L15" s="43">
        <f t="shared" ref="L15" si="5">F15*K15</f>
        <v>2188.91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45" customFormat="1" ht="39" customHeight="1">
      <c r="A16" s="27" t="s">
        <v>3</v>
      </c>
      <c r="B16" s="41" t="s">
        <v>6</v>
      </c>
      <c r="C16" s="15" t="s">
        <v>23</v>
      </c>
      <c r="D16" s="8">
        <v>12</v>
      </c>
      <c r="E16" s="9">
        <v>12</v>
      </c>
      <c r="F16" s="66">
        <f>D16/E16</f>
        <v>1</v>
      </c>
      <c r="G16" s="67">
        <f>0.385*0.285*0.165</f>
        <v>1.8104624999999999E-2</v>
      </c>
      <c r="H16" s="68">
        <v>1.7000000000000001E-2</v>
      </c>
      <c r="I16" s="69">
        <v>1.4</v>
      </c>
      <c r="J16" s="70">
        <f t="shared" ref="J16" si="6">F16*I16</f>
        <v>1.4</v>
      </c>
      <c r="K16" s="70">
        <v>1.54</v>
      </c>
      <c r="L16" s="70">
        <f t="shared" ref="L16" si="7">F16*K16</f>
        <v>1.54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s="45" customFormat="1" ht="39" customHeight="1">
      <c r="A17" s="27" t="s">
        <v>3</v>
      </c>
      <c r="B17" s="41" t="s">
        <v>6</v>
      </c>
      <c r="C17" s="15" t="s">
        <v>25</v>
      </c>
      <c r="D17" s="8">
        <v>180</v>
      </c>
      <c r="E17" s="9">
        <v>180</v>
      </c>
      <c r="F17" s="66"/>
      <c r="G17" s="67"/>
      <c r="H17" s="68"/>
      <c r="I17" s="69"/>
      <c r="J17" s="70"/>
      <c r="K17" s="70"/>
      <c r="L17" s="70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s="45" customFormat="1" ht="39" customHeight="1">
      <c r="A18" s="27" t="s">
        <v>3</v>
      </c>
      <c r="B18" s="41"/>
      <c r="C18" s="15" t="s">
        <v>24</v>
      </c>
      <c r="D18" s="8">
        <v>360</v>
      </c>
      <c r="E18" s="9">
        <v>360</v>
      </c>
      <c r="F18" s="66"/>
      <c r="G18" s="67"/>
      <c r="H18" s="68"/>
      <c r="I18" s="69"/>
      <c r="J18" s="70"/>
      <c r="K18" s="70"/>
      <c r="L18" s="70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s="45" customFormat="1" ht="9" customHeight="1">
      <c r="A19" s="40"/>
      <c r="B19" s="44"/>
      <c r="C19" s="8"/>
      <c r="D19" s="8"/>
      <c r="E19" s="9"/>
      <c r="F19" s="10"/>
      <c r="G19" s="12"/>
      <c r="H19" s="12"/>
      <c r="I19" s="13"/>
      <c r="J19" s="43"/>
      <c r="K19" s="43"/>
      <c r="L19" s="43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28" customFormat="1" ht="15" customHeight="1">
      <c r="A20" s="40"/>
      <c r="B20" s="16" t="s">
        <v>0</v>
      </c>
      <c r="C20" s="16"/>
      <c r="D20" s="8">
        <f>SUM(D12:D19)</f>
        <v>35664</v>
      </c>
      <c r="E20" s="16"/>
      <c r="F20" s="10">
        <f>SUM(F12:F19)</f>
        <v>1014</v>
      </c>
      <c r="G20" s="16"/>
      <c r="H20" s="26">
        <f>SUM(H12:H19)</f>
        <v>28.216999999999999</v>
      </c>
      <c r="I20" s="16"/>
      <c r="J20" s="16">
        <f>SUM(J12:J19)</f>
        <v>3219.4600000000005</v>
      </c>
      <c r="K20" s="16"/>
      <c r="L20" s="16">
        <f>SUM(L12:L19)</f>
        <v>3867.45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s="28" customFormat="1" ht="15" customHeight="1">
      <c r="A21" s="30"/>
      <c r="B21" s="30"/>
      <c r="C21" s="29"/>
      <c r="D21" s="31" t="s">
        <v>7</v>
      </c>
      <c r="E21" s="31"/>
      <c r="F21" s="32" t="s">
        <v>8</v>
      </c>
      <c r="G21" s="33"/>
      <c r="H21" s="34" t="s">
        <v>9</v>
      </c>
      <c r="I21" s="17"/>
      <c r="J21" s="18" t="s">
        <v>10</v>
      </c>
      <c r="K21" s="18"/>
      <c r="L21" s="18" t="s">
        <v>10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s="28" customFormat="1" ht="24.95" customHeight="1">
      <c r="A22" s="30"/>
      <c r="B22" s="30"/>
      <c r="C22" s="29"/>
      <c r="D22" s="31"/>
      <c r="E22" s="31"/>
      <c r="F22" s="32"/>
      <c r="G22" s="33"/>
      <c r="H22" s="34"/>
      <c r="I22" s="17"/>
      <c r="J22" s="18"/>
      <c r="K22" s="18"/>
      <c r="L22" s="18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4" spans="1:32">
      <c r="C24" s="46"/>
      <c r="D24" s="46"/>
      <c r="E24" s="46"/>
    </row>
    <row r="25" spans="1:32">
      <c r="C25" s="46"/>
      <c r="D25" s="46"/>
      <c r="E25" s="46"/>
    </row>
    <row r="26" spans="1:32">
      <c r="C26" s="46"/>
      <c r="D26" s="46"/>
      <c r="E26" s="46"/>
    </row>
    <row r="27" spans="1:32">
      <c r="C27" s="46"/>
      <c r="D27" s="46"/>
      <c r="E27" s="46"/>
    </row>
    <row r="28" spans="1:32">
      <c r="C28" s="46"/>
      <c r="D28" s="46"/>
      <c r="E28" s="46"/>
    </row>
    <row r="29" spans="1:32">
      <c r="C29" s="46"/>
      <c r="D29" s="46"/>
      <c r="E29" s="46"/>
    </row>
    <row r="30" spans="1:32">
      <c r="C30" s="46"/>
      <c r="D30" s="46"/>
      <c r="E30" s="46"/>
    </row>
    <row r="31" spans="1:32">
      <c r="C31" s="46"/>
      <c r="D31" s="46"/>
      <c r="E31" s="46"/>
    </row>
    <row r="32" spans="1:32">
      <c r="C32" s="46"/>
      <c r="D32" s="46"/>
      <c r="E32" s="46"/>
      <c r="G32" s="46"/>
      <c r="I32" s="46"/>
      <c r="J32" s="1"/>
      <c r="K32" s="1"/>
      <c r="L32" s="1"/>
    </row>
  </sheetData>
  <mergeCells count="12">
    <mergeCell ref="A5:L5"/>
    <mergeCell ref="A4:L4"/>
    <mergeCell ref="A3:L3"/>
    <mergeCell ref="A1:L1"/>
    <mergeCell ref="A2:L2"/>
    <mergeCell ref="K16:K18"/>
    <mergeCell ref="L16:L18"/>
    <mergeCell ref="F16:F18"/>
    <mergeCell ref="G16:G18"/>
    <mergeCell ref="H16:H18"/>
    <mergeCell ref="I16:I18"/>
    <mergeCell ref="J16:J18"/>
  </mergeCells>
  <phoneticPr fontId="2" type="noConversion"/>
  <hyperlinks>
    <hyperlink ref="A8" r:id="rId1"/>
  </hyperlinks>
  <pageMargins left="0.17708333333333334" right="8.3333333333333329E-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Company>e5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Franiewska</dc:creator>
  <cp:lastModifiedBy>Akif</cp:lastModifiedBy>
  <cp:lastPrinted>2015-01-08T09:37:23Z</cp:lastPrinted>
  <dcterms:created xsi:type="dcterms:W3CDTF">2009-02-02T04:37:34Z</dcterms:created>
  <dcterms:modified xsi:type="dcterms:W3CDTF">2015-01-08T09:37:29Z</dcterms:modified>
</cp:coreProperties>
</file>