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6" i="1" l="1"/>
  <c r="H15" i="1"/>
  <c r="K15" i="1" s="1"/>
  <c r="H14" i="1"/>
  <c r="K14" i="1" s="1"/>
  <c r="H13" i="1"/>
  <c r="H16" i="1" l="1"/>
  <c r="Q15" i="1"/>
  <c r="L14" i="1"/>
  <c r="Q13" i="1"/>
  <c r="L15" i="1"/>
  <c r="L13" i="1"/>
  <c r="Q14" i="1"/>
  <c r="K13" i="1"/>
  <c r="K16" i="1" s="1"/>
  <c r="Q16" i="1" l="1"/>
  <c r="L16" i="1"/>
</calcChain>
</file>

<file path=xl/sharedStrings.xml><?xml version="1.0" encoding="utf-8"?>
<sst xmlns="http://schemas.openxmlformats.org/spreadsheetml/2006/main" count="56" uniqueCount="48">
  <si>
    <t>Packing List</t>
  </si>
  <si>
    <t>From:Kingletian International Electronic Co.,ltd</t>
  </si>
  <si>
    <t>No.6,XiaoQian East Road,Xinwei Village,Xintang Town,Zengcheng District,Guangzhou,CHina</t>
  </si>
  <si>
    <t>KLT MODEL</t>
  </si>
  <si>
    <t>BRAND</t>
  </si>
  <si>
    <t>OEM No.</t>
  </si>
  <si>
    <t xml:space="preserve">Picture </t>
  </si>
  <si>
    <t>Qty(PCS)</t>
  </si>
  <si>
    <t>Pcs/Ctn</t>
  </si>
  <si>
    <t>CTNS</t>
  </si>
  <si>
    <t>NW</t>
  </si>
  <si>
    <t>GW</t>
  </si>
  <si>
    <t>Total NW</t>
  </si>
  <si>
    <t>Total GW</t>
  </si>
  <si>
    <t>CTN NO</t>
  </si>
  <si>
    <t>Measurement</t>
  </si>
  <si>
    <t>CBM</t>
  </si>
  <si>
    <r>
      <rPr>
        <sz val="12"/>
        <rFont val="宋体"/>
        <charset val="134"/>
      </rPr>
      <t>型号</t>
    </r>
  </si>
  <si>
    <t>品牌</t>
  </si>
  <si>
    <r>
      <rPr>
        <sz val="12"/>
        <rFont val="Arial"/>
        <family val="2"/>
        <charset val="162"/>
      </rPr>
      <t>OEM</t>
    </r>
    <r>
      <rPr>
        <sz val="12"/>
        <rFont val="宋体"/>
        <charset val="134"/>
      </rPr>
      <t>型号</t>
    </r>
  </si>
  <si>
    <r>
      <rPr>
        <sz val="12"/>
        <rFont val="宋体"/>
        <charset val="134"/>
      </rPr>
      <t>图片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</si>
  <si>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</si>
  <si>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个</t>
    </r>
    <r>
      <rPr>
        <sz val="12"/>
        <rFont val="Arial"/>
        <family val="2"/>
        <charset val="162"/>
      </rPr>
      <t>/</t>
    </r>
    <r>
      <rPr>
        <sz val="12"/>
        <rFont val="宋体"/>
        <charset val="134"/>
      </rPr>
      <t>箱</t>
    </r>
  </si>
  <si>
    <r>
      <rPr>
        <sz val="12"/>
        <rFont val="宋体"/>
        <charset val="134"/>
      </rPr>
      <t>箱数</t>
    </r>
  </si>
  <si>
    <r>
      <rPr>
        <sz val="12"/>
        <rFont val="宋体"/>
        <charset val="134"/>
      </rPr>
      <t>净重</t>
    </r>
    <r>
      <rPr>
        <sz val="12"/>
        <rFont val="Arial"/>
        <family val="2"/>
        <charset val="162"/>
      </rPr>
      <t>/</t>
    </r>
    <r>
      <rPr>
        <sz val="12"/>
        <rFont val="宋体"/>
        <charset val="134"/>
      </rPr>
      <t>箱</t>
    </r>
  </si>
  <si>
    <r>
      <rPr>
        <sz val="12"/>
        <rFont val="宋体"/>
        <charset val="134"/>
      </rPr>
      <t>毛重</t>
    </r>
    <r>
      <rPr>
        <sz val="12"/>
        <rFont val="Arial"/>
        <family val="2"/>
        <charset val="162"/>
      </rPr>
      <t>/</t>
    </r>
    <r>
      <rPr>
        <sz val="12"/>
        <rFont val="宋体"/>
        <charset val="134"/>
      </rPr>
      <t>箱</t>
    </r>
  </si>
  <si>
    <t>总净重</t>
  </si>
  <si>
    <r>
      <rPr>
        <sz val="12"/>
        <rFont val="宋体"/>
        <charset val="134"/>
      </rPr>
      <t>总毛重</t>
    </r>
  </si>
  <si>
    <r>
      <rPr>
        <sz val="12"/>
        <rFont val="宋体"/>
        <charset val="134"/>
      </rPr>
      <t>箱号</t>
    </r>
  </si>
  <si>
    <r>
      <rPr>
        <sz val="12"/>
        <rFont val="宋体"/>
        <charset val="134"/>
      </rPr>
      <t>箱规</t>
    </r>
  </si>
  <si>
    <r>
      <rPr>
        <sz val="12"/>
        <rFont val="宋体"/>
        <charset val="134"/>
      </rPr>
      <t>立方数</t>
    </r>
  </si>
  <si>
    <t>K-3136I</t>
  </si>
  <si>
    <t>S-LINK</t>
  </si>
  <si>
    <t>SL-S34</t>
  </si>
  <si>
    <t>BLUE</t>
  </si>
  <si>
    <t>1-80</t>
  </si>
  <si>
    <t>PINK</t>
  </si>
  <si>
    <t>BLACK</t>
  </si>
  <si>
    <t>TOTAL</t>
  </si>
  <si>
    <t>Tel: +86-20-22667698    Fax: +86-20-22667689</t>
  </si>
  <si>
    <t xml:space="preserve">INV NO.:    K-C150119B                                                  </t>
  </si>
  <si>
    <t>DATE : 13.04.2015</t>
  </si>
  <si>
    <t>Segment Bilgisayar Dis Ticaret Ltd. Sti.</t>
  </si>
  <si>
    <t xml:space="preserve">Sehit Er Cihan Namli Caddesi No:79/B </t>
  </si>
  <si>
    <t>34387 Mecidiyekoy-ISTANBUL/TURKEY</t>
  </si>
  <si>
    <t xml:space="preserve"> Tel: +90 212 444 78 99</t>
  </si>
  <si>
    <t>Attn:Ibrahim</t>
  </si>
  <si>
    <t xml:space="preserve">TO MESSRS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</si>
</sst>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 ;[Red]\-0\ "/>
    <numFmt numFmtId="165" formatCode="0.0_);[Red]\(0.0\)"/>
    <numFmt numFmtId="166" formatCode="0_);[Red]\(0\)"/>
    <numFmt numFmtId="167" formatCode="0.0_ "/>
    <numFmt numFmtId="168" formatCode="#,##0.00_ "/>
    <numFmt numFmtId="169" formatCode="0.000_ "/>
    <numFmt numFmtId="170" formatCode="0.00_ "/>
  </numFmts>
  <fonts count="7">
    <font>
      <sz val="12"/>
      <name val="宋体"/>
      <charset val="134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24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166" fontId="1" fillId="0" borderId="0" xfId="0" applyNumberFormat="1" applyFont="1" applyBorder="1" applyAlignment="1"/>
    <xf numFmtId="165" fontId="2" fillId="0" borderId="0" xfId="0" applyNumberFormat="1" applyFont="1" applyBorder="1" applyAlignment="1"/>
    <xf numFmtId="0" fontId="2" fillId="0" borderId="8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6" fontId="0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Continuous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9" fontId="2" fillId="0" borderId="6" xfId="0" applyNumberFormat="1" applyFont="1" applyBorder="1" applyAlignment="1">
      <alignment horizontal="center" vertical="center" wrapText="1"/>
    </xf>
    <xf numFmtId="170" fontId="1" fillId="0" borderId="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4">
    <cellStyle name="Normal" xfId="0" builtinId="0"/>
    <cellStyle name="常规 4" xfId="3"/>
    <cellStyle name="常规_Sheet1" xfId="1"/>
    <cellStyle name="常规_内部订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2</xdr:row>
      <xdr:rowOff>38100</xdr:rowOff>
    </xdr:from>
    <xdr:to>
      <xdr:col>16</xdr:col>
      <xdr:colOff>57150</xdr:colOff>
      <xdr:row>3</xdr:row>
      <xdr:rowOff>219075</xdr:rowOff>
    </xdr:to>
    <xdr:pic>
      <xdr:nvPicPr>
        <xdr:cNvPr id="2048" name="Picture 1123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714375"/>
          <a:ext cx="1962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12</xdr:row>
      <xdr:rowOff>66675</xdr:rowOff>
    </xdr:from>
    <xdr:to>
      <xdr:col>4</xdr:col>
      <xdr:colOff>771525</xdr:colOff>
      <xdr:row>12</xdr:row>
      <xdr:rowOff>628650</xdr:rowOff>
    </xdr:to>
    <xdr:pic>
      <xdr:nvPicPr>
        <xdr:cNvPr id="2050" name="Picture 533" descr="rId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286250"/>
          <a:ext cx="295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13</xdr:row>
      <xdr:rowOff>66675</xdr:rowOff>
    </xdr:from>
    <xdr:to>
      <xdr:col>4</xdr:col>
      <xdr:colOff>771525</xdr:colOff>
      <xdr:row>13</xdr:row>
      <xdr:rowOff>628650</xdr:rowOff>
    </xdr:to>
    <xdr:pic>
      <xdr:nvPicPr>
        <xdr:cNvPr id="1029" name="Picture 533" descr="rId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048250"/>
          <a:ext cx="295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14</xdr:row>
      <xdr:rowOff>66675</xdr:rowOff>
    </xdr:from>
    <xdr:to>
      <xdr:col>4</xdr:col>
      <xdr:colOff>771525</xdr:colOff>
      <xdr:row>14</xdr:row>
      <xdr:rowOff>628650</xdr:rowOff>
    </xdr:to>
    <xdr:pic>
      <xdr:nvPicPr>
        <xdr:cNvPr id="1030" name="Picture 533" descr="rId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695950"/>
          <a:ext cx="295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"/>
  <sheetViews>
    <sheetView tabSelected="1" workbookViewId="0">
      <selection activeCell="S7" sqref="S7"/>
    </sheetView>
  </sheetViews>
  <sheetFormatPr defaultColWidth="7.875" defaultRowHeight="15"/>
  <cols>
    <col min="1" max="1" width="11.625" style="6" customWidth="1"/>
    <col min="2" max="2" width="8.875" style="6" customWidth="1"/>
    <col min="3" max="3" width="8" style="6" customWidth="1"/>
    <col min="4" max="4" width="6.375" style="6" customWidth="1"/>
    <col min="5" max="5" width="11.75" style="6" customWidth="1"/>
    <col min="6" max="6" width="8.375" style="6" customWidth="1"/>
    <col min="7" max="7" width="8.25" style="7" customWidth="1"/>
    <col min="8" max="8" width="6.5" style="6" customWidth="1"/>
    <col min="9" max="9" width="5.625" style="6" customWidth="1"/>
    <col min="10" max="10" width="5.875" style="6" customWidth="1"/>
    <col min="11" max="11" width="7" style="6" customWidth="1"/>
    <col min="12" max="12" width="7.625" style="7" customWidth="1"/>
    <col min="13" max="13" width="6" style="6" customWidth="1"/>
    <col min="14" max="14" width="5.125" style="8" customWidth="1"/>
    <col min="15" max="15" width="4.75" style="8" customWidth="1"/>
    <col min="16" max="16" width="4.625" style="8" customWidth="1"/>
    <col min="17" max="17" width="7.5" style="6" customWidth="1"/>
    <col min="18" max="16384" width="7.875" style="6"/>
  </cols>
  <sheetData>
    <row r="1" spans="1:16383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6383" s="1" customFormat="1" ht="21.9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6383" s="1" customFormat="1" ht="21.95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</row>
    <row r="4" spans="1:16383" s="1" customFormat="1" ht="21.95" customHeight="1">
      <c r="A4" s="52" t="s">
        <v>39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16383" s="2" customFormat="1" ht="18.95" customHeight="1">
      <c r="A5" s="47" t="s">
        <v>40</v>
      </c>
      <c r="B5" s="47"/>
      <c r="C5" s="47"/>
      <c r="D5" s="47"/>
      <c r="E5" s="47"/>
      <c r="F5" s="47"/>
      <c r="G5" s="47"/>
      <c r="H5" s="47"/>
      <c r="I5" s="47"/>
      <c r="J5" s="47"/>
      <c r="K5" s="48" t="s">
        <v>41</v>
      </c>
      <c r="L5" s="47"/>
      <c r="M5" s="47"/>
      <c r="N5" s="47"/>
      <c r="O5" s="47"/>
      <c r="P5" s="47"/>
      <c r="Q5" s="47"/>
    </row>
    <row r="6" spans="1:16383" s="2" customFormat="1" ht="18.95" customHeight="1">
      <c r="A6" s="37" t="s">
        <v>47</v>
      </c>
      <c r="B6" s="37" t="s">
        <v>42</v>
      </c>
      <c r="C6" s="37"/>
      <c r="D6" s="37"/>
      <c r="E6" s="37"/>
      <c r="F6" s="37"/>
      <c r="G6" s="37"/>
      <c r="H6" s="37"/>
      <c r="I6" s="37"/>
      <c r="J6" s="37"/>
      <c r="K6" s="38"/>
      <c r="L6" s="37"/>
      <c r="M6" s="37"/>
      <c r="N6" s="39"/>
      <c r="O6" s="40"/>
      <c r="P6" s="41"/>
      <c r="Q6" s="37"/>
    </row>
    <row r="7" spans="1:16383" s="2" customFormat="1" ht="18.95" customHeight="1">
      <c r="A7" s="37"/>
      <c r="B7" s="37" t="s">
        <v>43</v>
      </c>
      <c r="C7" s="37"/>
      <c r="D7" s="37"/>
      <c r="E7" s="37"/>
      <c r="F7" s="37"/>
      <c r="G7" s="37"/>
      <c r="H7" s="37"/>
      <c r="I7" s="37"/>
      <c r="J7" s="37"/>
      <c r="K7" s="38"/>
      <c r="L7" s="37"/>
      <c r="M7" s="37"/>
      <c r="N7" s="39"/>
      <c r="O7" s="40"/>
      <c r="P7" s="41"/>
      <c r="Q7" s="37"/>
    </row>
    <row r="8" spans="1:16383" s="2" customFormat="1" ht="18.95" customHeight="1">
      <c r="A8" s="37"/>
      <c r="B8" s="37" t="s">
        <v>44</v>
      </c>
      <c r="C8" s="37"/>
      <c r="D8" s="37"/>
      <c r="E8" s="37"/>
      <c r="F8" s="37"/>
      <c r="G8" s="37"/>
      <c r="H8" s="37"/>
      <c r="I8" s="37"/>
      <c r="J8" s="37"/>
      <c r="K8" s="38"/>
      <c r="L8" s="37"/>
      <c r="M8" s="37"/>
      <c r="N8" s="39"/>
      <c r="O8" s="40"/>
      <c r="P8" s="41"/>
      <c r="Q8" s="37"/>
    </row>
    <row r="9" spans="1:16383" s="2" customFormat="1" ht="18.95" customHeight="1">
      <c r="A9" s="37"/>
      <c r="B9" s="37" t="s">
        <v>45</v>
      </c>
      <c r="C9" s="37"/>
      <c r="D9" s="37"/>
      <c r="E9" s="37"/>
      <c r="F9" s="37"/>
      <c r="G9" s="37"/>
      <c r="H9" s="37"/>
      <c r="I9" s="37"/>
      <c r="J9" s="37"/>
      <c r="K9" s="38"/>
      <c r="L9" s="37"/>
      <c r="M9" s="37"/>
      <c r="N9" s="39"/>
      <c r="O9" s="40"/>
      <c r="P9" s="41"/>
      <c r="Q9" s="37"/>
    </row>
    <row r="10" spans="1:16383" s="2" customFormat="1" ht="18.95" customHeight="1">
      <c r="A10" s="37"/>
      <c r="B10" s="37" t="s">
        <v>46</v>
      </c>
      <c r="C10" s="37"/>
      <c r="D10" s="37"/>
      <c r="E10" s="37"/>
      <c r="F10" s="37"/>
      <c r="G10" s="37"/>
      <c r="H10" s="37"/>
      <c r="I10" s="37"/>
      <c r="J10" s="37"/>
      <c r="K10" s="38"/>
      <c r="L10" s="37"/>
      <c r="M10" s="37"/>
      <c r="N10" s="39"/>
      <c r="O10" s="40"/>
      <c r="P10" s="41"/>
      <c r="Q10" s="37"/>
    </row>
    <row r="11" spans="1:16383" s="3" customFormat="1" ht="35.25" customHeight="1">
      <c r="A11" s="9" t="s">
        <v>3</v>
      </c>
      <c r="B11" s="9" t="s">
        <v>4</v>
      </c>
      <c r="C11" s="9" t="s">
        <v>5</v>
      </c>
      <c r="D11" s="9"/>
      <c r="E11" s="9" t="s">
        <v>6</v>
      </c>
      <c r="F11" s="9" t="s">
        <v>7</v>
      </c>
      <c r="G11" s="10" t="s">
        <v>8</v>
      </c>
      <c r="H11" s="9" t="s">
        <v>9</v>
      </c>
      <c r="I11" s="9" t="s">
        <v>10</v>
      </c>
      <c r="J11" s="9" t="s">
        <v>11</v>
      </c>
      <c r="K11" s="26" t="s">
        <v>12</v>
      </c>
      <c r="L11" s="10" t="s">
        <v>13</v>
      </c>
      <c r="M11" s="9" t="s">
        <v>14</v>
      </c>
      <c r="N11" s="42" t="s">
        <v>15</v>
      </c>
      <c r="O11" s="43"/>
      <c r="P11" s="44"/>
      <c r="Q11" s="9" t="s">
        <v>16</v>
      </c>
    </row>
    <row r="12" spans="1:16383" s="4" customFormat="1" ht="32.1" customHeight="1">
      <c r="A12" s="11" t="s">
        <v>17</v>
      </c>
      <c r="B12" s="11" t="s">
        <v>18</v>
      </c>
      <c r="C12" s="12" t="s">
        <v>19</v>
      </c>
      <c r="D12" s="12"/>
      <c r="E12" s="11" t="s">
        <v>20</v>
      </c>
      <c r="F12" s="11" t="s">
        <v>21</v>
      </c>
      <c r="G12" s="13" t="s">
        <v>22</v>
      </c>
      <c r="H12" s="11" t="s">
        <v>23</v>
      </c>
      <c r="I12" s="11" t="s">
        <v>24</v>
      </c>
      <c r="J12" s="27" t="s">
        <v>25</v>
      </c>
      <c r="K12" s="11" t="s">
        <v>26</v>
      </c>
      <c r="L12" s="28" t="s">
        <v>27</v>
      </c>
      <c r="M12" s="11" t="s">
        <v>28</v>
      </c>
      <c r="N12" s="45" t="s">
        <v>29</v>
      </c>
      <c r="O12" s="46"/>
      <c r="P12" s="46"/>
      <c r="Q12" s="11" t="s">
        <v>30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</row>
    <row r="13" spans="1:16383" s="5" customFormat="1" ht="60" customHeight="1">
      <c r="A13" s="14" t="s">
        <v>31</v>
      </c>
      <c r="B13" s="15" t="s">
        <v>32</v>
      </c>
      <c r="C13" s="16" t="s">
        <v>33</v>
      </c>
      <c r="D13" s="16" t="s">
        <v>34</v>
      </c>
      <c r="E13" s="17"/>
      <c r="F13" s="18">
        <v>1500</v>
      </c>
      <c r="G13" s="19">
        <v>50</v>
      </c>
      <c r="H13" s="20">
        <f t="shared" ref="H13" si="0">F13/G13</f>
        <v>30</v>
      </c>
      <c r="I13" s="20">
        <v>11</v>
      </c>
      <c r="J13" s="20">
        <v>12</v>
      </c>
      <c r="K13" s="29">
        <f t="shared" ref="K13" si="1">H13*I13</f>
        <v>330</v>
      </c>
      <c r="L13" s="19">
        <f t="shared" ref="L13" si="2">J13*H13</f>
        <v>360</v>
      </c>
      <c r="M13" s="30" t="s">
        <v>35</v>
      </c>
      <c r="N13" s="31">
        <v>54</v>
      </c>
      <c r="O13" s="31">
        <v>45.7</v>
      </c>
      <c r="P13" s="31">
        <v>24</v>
      </c>
      <c r="Q13" s="35">
        <f>N13*O13*P13*0.000001*H13</f>
        <v>1.776816</v>
      </c>
    </row>
    <row r="14" spans="1:16383" s="5" customFormat="1" ht="51" customHeight="1">
      <c r="A14" s="14" t="s">
        <v>31</v>
      </c>
      <c r="B14" s="15" t="s">
        <v>32</v>
      </c>
      <c r="C14" s="16" t="s">
        <v>33</v>
      </c>
      <c r="D14" s="16" t="s">
        <v>36</v>
      </c>
      <c r="E14" s="17"/>
      <c r="F14" s="18">
        <v>1000</v>
      </c>
      <c r="G14" s="19">
        <v>50</v>
      </c>
      <c r="H14" s="20">
        <f>F14/G14</f>
        <v>20</v>
      </c>
      <c r="I14" s="20">
        <v>11</v>
      </c>
      <c r="J14" s="20">
        <v>12</v>
      </c>
      <c r="K14" s="29">
        <f>H14*I14</f>
        <v>220</v>
      </c>
      <c r="L14" s="19">
        <f>J14*H14</f>
        <v>240</v>
      </c>
      <c r="M14" s="30" t="s">
        <v>35</v>
      </c>
      <c r="N14" s="31">
        <v>54</v>
      </c>
      <c r="O14" s="31">
        <v>45.7</v>
      </c>
      <c r="P14" s="31">
        <v>24</v>
      </c>
      <c r="Q14" s="35">
        <f t="shared" ref="Q14" si="3">N14*O14*P14*0.000001*H14</f>
        <v>1.184544</v>
      </c>
    </row>
    <row r="15" spans="1:16383" s="5" customFormat="1" ht="51" customHeight="1">
      <c r="A15" s="14" t="s">
        <v>31</v>
      </c>
      <c r="B15" s="15" t="s">
        <v>32</v>
      </c>
      <c r="C15" s="16" t="s">
        <v>33</v>
      </c>
      <c r="D15" s="16" t="s">
        <v>37</v>
      </c>
      <c r="E15" s="17"/>
      <c r="F15" s="18">
        <v>1500</v>
      </c>
      <c r="G15" s="19">
        <v>50</v>
      </c>
      <c r="H15" s="20">
        <f>F15/G15</f>
        <v>30</v>
      </c>
      <c r="I15" s="20">
        <v>11</v>
      </c>
      <c r="J15" s="20">
        <v>12</v>
      </c>
      <c r="K15" s="29">
        <f>H15*I15</f>
        <v>330</v>
      </c>
      <c r="L15" s="19">
        <f>J15*H15</f>
        <v>360</v>
      </c>
      <c r="M15" s="30" t="s">
        <v>35</v>
      </c>
      <c r="N15" s="31">
        <v>54</v>
      </c>
      <c r="O15" s="31">
        <v>45.7</v>
      </c>
      <c r="P15" s="31">
        <v>24</v>
      </c>
      <c r="Q15" s="35">
        <f>N15*O15*P15*0.000001*H15</f>
        <v>1.776816</v>
      </c>
    </row>
    <row r="16" spans="1:16383" ht="19.5" customHeight="1">
      <c r="A16" s="21" t="s">
        <v>38</v>
      </c>
      <c r="B16" s="22"/>
      <c r="C16" s="22"/>
      <c r="D16" s="22"/>
      <c r="E16" s="22"/>
      <c r="F16" s="23">
        <f>SUM(F13:F15)</f>
        <v>4000</v>
      </c>
      <c r="G16" s="24"/>
      <c r="H16" s="25">
        <f>SUM(H13:H15)</f>
        <v>80</v>
      </c>
      <c r="I16" s="25"/>
      <c r="J16" s="25"/>
      <c r="K16" s="25">
        <f>K13+K14+K15</f>
        <v>880</v>
      </c>
      <c r="L16" s="24">
        <f>SUM(L13:L15)</f>
        <v>960</v>
      </c>
      <c r="M16" s="32"/>
      <c r="N16" s="33"/>
      <c r="O16" s="33"/>
      <c r="P16" s="33"/>
      <c r="Q16" s="36">
        <f>SUM(Q13:Q15)</f>
        <v>4.7381760000000002</v>
      </c>
    </row>
  </sheetData>
  <mergeCells count="9">
    <mergeCell ref="A1:Q1"/>
    <mergeCell ref="A2:Q2"/>
    <mergeCell ref="A3:Q3"/>
    <mergeCell ref="A4:Q4"/>
    <mergeCell ref="N11:P11"/>
    <mergeCell ref="N12:P12"/>
    <mergeCell ref="A5:E5"/>
    <mergeCell ref="F5:J5"/>
    <mergeCell ref="K5:Q5"/>
  </mergeCells>
  <printOptions horizontalCentered="1"/>
  <pageMargins left="0.39305555555555599" right="0.39305555555555599" top="0.39305555555555599" bottom="0.39305555555555599" header="0.39305555555555599" footer="0.39305555555555599"/>
  <pageSetup paperSize="9" firstPageNumber="4294963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lastPrinted>2015-04-16T06:52:06Z</cp:lastPrinted>
  <dcterms:created xsi:type="dcterms:W3CDTF">2014-05-23T11:02:00Z</dcterms:created>
  <dcterms:modified xsi:type="dcterms:W3CDTF">2015-04-28T11:13:31Z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