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7490" windowHeight="8730" tabRatio="593"/>
  </bookViews>
  <sheets>
    <sheet name="PL" sheetId="12" r:id="rId1"/>
  </sheets>
  <definedNames>
    <definedName name="_xlnm.Print_Area" localSheetId="0">PL!$A$1:$O$21</definedName>
  </definedNames>
  <calcPr calcId="145621"/>
</workbook>
</file>

<file path=xl/calcChain.xml><?xml version="1.0" encoding="utf-8"?>
<calcChain xmlns="http://schemas.openxmlformats.org/spreadsheetml/2006/main">
  <c r="G19" i="12" l="1"/>
  <c r="G20" i="12"/>
  <c r="O19" i="12"/>
  <c r="K19" i="12"/>
  <c r="I19" i="12"/>
  <c r="C21" i="12" l="1"/>
  <c r="I17" i="12"/>
  <c r="I18" i="12"/>
  <c r="I20" i="12"/>
  <c r="O18" i="12" l="1"/>
  <c r="K18" i="12"/>
  <c r="K17" i="12"/>
  <c r="O17" i="12"/>
  <c r="K20" i="12"/>
  <c r="O20" i="12"/>
  <c r="I16" i="12"/>
  <c r="H21" i="12" s="1"/>
  <c r="G18" i="12"/>
  <c r="K16" i="12"/>
  <c r="G16" i="12"/>
  <c r="O16" i="12"/>
  <c r="G17" i="12"/>
  <c r="F21" i="12" l="1"/>
  <c r="L21" i="12"/>
  <c r="J21" i="12"/>
</calcChain>
</file>

<file path=xl/sharedStrings.xml><?xml version="1.0" encoding="utf-8"?>
<sst xmlns="http://schemas.openxmlformats.org/spreadsheetml/2006/main" count="38" uniqueCount="34">
  <si>
    <t>Date:</t>
  </si>
  <si>
    <t>Description</t>
  </si>
  <si>
    <t>L</t>
  </si>
  <si>
    <t>W</t>
  </si>
  <si>
    <t>H</t>
  </si>
  <si>
    <t>Total:</t>
  </si>
  <si>
    <t>Packing 
No.</t>
    <phoneticPr fontId="5" type="noConversion"/>
  </si>
  <si>
    <t>Quantity(pcs)</t>
    <phoneticPr fontId="5" type="noConversion"/>
  </si>
  <si>
    <t>N.W (kg)</t>
    <phoneticPr fontId="5" type="noConversion"/>
  </si>
  <si>
    <t>G.W. (kg)</t>
    <phoneticPr fontId="5" type="noConversion"/>
  </si>
  <si>
    <t>Volume
(CBM)</t>
    <phoneticPr fontId="5" type="noConversion"/>
  </si>
  <si>
    <t>Carton</t>
    <phoneticPr fontId="5" type="noConversion"/>
  </si>
  <si>
    <t>Total</t>
    <phoneticPr fontId="5" type="noConversion"/>
  </si>
  <si>
    <t>SIZE(cm)</t>
    <phoneticPr fontId="5" type="noConversion"/>
  </si>
  <si>
    <t xml:space="preserve">Cartons
 QTY </t>
    <phoneticPr fontId="5" type="noConversion"/>
  </si>
  <si>
    <t>Packing List</t>
    <phoneticPr fontId="5" type="noConversion"/>
  </si>
  <si>
    <t>To:</t>
    <phoneticPr fontId="5" type="noConversion"/>
  </si>
  <si>
    <t>Marks &amp; Nos.:</t>
    <phoneticPr fontId="5" type="noConversion"/>
  </si>
  <si>
    <t>Add: No.3, Yicun Industrial Area, XiKeng Village, HengGang Town, Long Gang Dstrict, ShenZhen, China</t>
    <phoneticPr fontId="5" type="noConversion"/>
  </si>
  <si>
    <t xml:space="preserve">Tel: +86-755-28371433-105   Fax: +86-755-28379466   </t>
    <phoneticPr fontId="5" type="noConversion"/>
  </si>
  <si>
    <t>Ko-Star Development Co.,Ltd</t>
    <phoneticPr fontId="5" type="noConversion"/>
  </si>
  <si>
    <t>TURKEY</t>
    <phoneticPr fontId="5" type="noConversion"/>
  </si>
  <si>
    <t xml:space="preserve"> </t>
    <phoneticPr fontId="5" type="noConversion"/>
  </si>
  <si>
    <t>KZ3686</t>
    <phoneticPr fontId="5" type="noConversion"/>
  </si>
  <si>
    <t xml:space="preserve"> Spare full packagings for all the three colros. </t>
    <phoneticPr fontId="13" type="noConversion"/>
  </si>
  <si>
    <t>Headphone with in-line mic 
Black</t>
    <phoneticPr fontId="13" type="noConversion"/>
  </si>
  <si>
    <t>Headphone with in-line mic 
Gold</t>
    <phoneticPr fontId="13" type="noConversion"/>
  </si>
  <si>
    <t xml:space="preserve"> Spare full packagings for all the three colros. </t>
    <phoneticPr fontId="13" type="noConversion"/>
  </si>
  <si>
    <t xml:space="preserve">Headphone with in-line mic 
 </t>
    <phoneticPr fontId="13" type="noConversion"/>
  </si>
  <si>
    <t>SNOPY</t>
    <phoneticPr fontId="5" type="noConversion"/>
  </si>
  <si>
    <t>SEGMENT BILGISAYAR DIS TIC. LTD.STI.</t>
  </si>
  <si>
    <t>KUSTEPE MAH. SEHIT ER CIHAN NAMLI CAD.</t>
  </si>
  <si>
    <t xml:space="preserve">NO:79/B MECIDIYEKOY/SISLI/ISTANBUL P.KODU: 34387 </t>
  </si>
  <si>
    <t>Inv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</si>
</sst>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&quot;CTN&quot;"/>
    <numFmt numFmtId="165" formatCode="##0.0"/>
    <numFmt numFmtId="166" formatCode="#,##0;[White]\(\-#,##0.00\)"/>
    <numFmt numFmtId="167" formatCode="#,##0&quot;pcs&quot;"/>
    <numFmt numFmtId="168" formatCode="#,##0.00&quot;Kg&quot;"/>
    <numFmt numFmtId="169" formatCode="0.00_ "/>
    <numFmt numFmtId="170" formatCode="0.0_ "/>
    <numFmt numFmtId="171" formatCode="#,##0.00&quot;CBM&quot;"/>
    <numFmt numFmtId="172" formatCode="#,##0.0&quot;Kg&quot;"/>
    <numFmt numFmtId="173" formatCode="0.00_);[Red]\(0.00\)"/>
  </numFmts>
  <fonts count="15">
    <font>
      <sz val="12"/>
      <name val="宋体"/>
      <charset val="134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sz val="9"/>
      <name val="Times New Roman"/>
      <family val="1"/>
    </font>
    <font>
      <b/>
      <sz val="28"/>
      <name val="Times New Roman"/>
      <family val="1"/>
    </font>
    <font>
      <sz val="8"/>
      <name val="Times New Roman"/>
      <family val="1"/>
    </font>
    <font>
      <b/>
      <sz val="2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新細明體"/>
      <family val="1"/>
      <charset val="136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/>
    <xf numFmtId="0" fontId="11" fillId="0" borderId="0" xfId="0" applyFont="1" applyFill="1" applyBorder="1" applyAlignment="1"/>
    <xf numFmtId="49" fontId="2" fillId="0" borderId="12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173" fontId="3" fillId="0" borderId="6" xfId="0" applyNumberFormat="1" applyFont="1" applyFill="1" applyBorder="1" applyAlignment="1">
      <alignment horizontal="center" vertical="center" shrinkToFit="1"/>
    </xf>
    <xf numFmtId="173" fontId="2" fillId="0" borderId="19" xfId="0" applyNumberFormat="1" applyFont="1" applyFill="1" applyBorder="1" applyAlignment="1">
      <alignment horizontal="center" vertical="center" shrinkToFit="1"/>
    </xf>
    <xf numFmtId="173" fontId="3" fillId="0" borderId="0" xfId="0" applyNumberFormat="1" applyFont="1" applyFill="1"/>
    <xf numFmtId="0" fontId="2" fillId="0" borderId="9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166" fontId="2" fillId="0" borderId="20" xfId="0" applyNumberFormat="1" applyFont="1" applyFill="1" applyBorder="1" applyAlignment="1">
      <alignment horizontal="center" vertical="center" shrinkToFit="1"/>
    </xf>
    <xf numFmtId="0" fontId="2" fillId="0" borderId="19" xfId="0" applyNumberFormat="1" applyFont="1" applyFill="1" applyBorder="1" applyAlignment="1">
      <alignment horizontal="center" vertical="center" shrinkToFit="1"/>
    </xf>
    <xf numFmtId="0" fontId="2" fillId="0" borderId="12" xfId="0" applyNumberFormat="1" applyFont="1" applyFill="1" applyBorder="1" applyAlignment="1">
      <alignment horizontal="center" vertical="center" shrinkToFit="1"/>
    </xf>
    <xf numFmtId="170" fontId="2" fillId="0" borderId="12" xfId="0" applyNumberFormat="1" applyFont="1" applyFill="1" applyBorder="1" applyAlignment="1">
      <alignment horizontal="center" vertical="center" shrinkToFit="1"/>
    </xf>
    <xf numFmtId="165" fontId="2" fillId="0" borderId="19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horizontal="center" vertical="center" shrinkToFit="1"/>
    </xf>
    <xf numFmtId="165" fontId="2" fillId="0" borderId="12" xfId="0" applyNumberFormat="1" applyFont="1" applyFill="1" applyBorder="1" applyAlignment="1">
      <alignment horizontal="center" vertical="center" shrinkToFit="1"/>
    </xf>
    <xf numFmtId="169" fontId="2" fillId="0" borderId="8" xfId="0" applyNumberFormat="1" applyFont="1" applyFill="1" applyBorder="1" applyAlignment="1">
      <alignment horizontal="center" vertical="center" shrinkToFit="1"/>
    </xf>
    <xf numFmtId="164" fontId="14" fillId="0" borderId="12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center" vertical="center" shrinkToFit="1"/>
    </xf>
    <xf numFmtId="14" fontId="4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0" fontId="3" fillId="0" borderId="0" xfId="0" applyFont="1" applyFill="1" applyAlignment="1">
      <alignment horizontal="right" vertical="center" shrinkToFit="1"/>
    </xf>
    <xf numFmtId="0" fontId="7" fillId="0" borderId="0" xfId="0" applyFont="1" applyFill="1" applyAlignment="1">
      <alignment horizontal="left" vertical="center" wrapText="1" shrinkToFit="1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14" fillId="0" borderId="7" xfId="0" applyNumberFormat="1" applyFont="1" applyFill="1" applyBorder="1" applyAlignment="1">
      <alignment horizontal="center" vertical="center" shrinkToFit="1"/>
    </xf>
    <xf numFmtId="0" fontId="14" fillId="0" borderId="9" xfId="0" applyNumberFormat="1" applyFont="1" applyFill="1" applyBorder="1" applyAlignment="1">
      <alignment horizontal="center" vertical="center" shrinkToFit="1"/>
    </xf>
    <xf numFmtId="164" fontId="14" fillId="0" borderId="9" xfId="0" applyNumberFormat="1" applyFont="1" applyFill="1" applyBorder="1" applyAlignment="1">
      <alignment horizontal="left" vertical="center" shrinkToFit="1"/>
    </xf>
    <xf numFmtId="14" fontId="1" fillId="0" borderId="7" xfId="0" quotePrefix="1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 shrinkToFit="1"/>
    </xf>
    <xf numFmtId="171" fontId="14" fillId="0" borderId="19" xfId="0" applyNumberFormat="1" applyFont="1" applyFill="1" applyBorder="1" applyAlignment="1">
      <alignment horizontal="right" vertical="center" shrinkToFit="1"/>
    </xf>
    <xf numFmtId="171" fontId="14" fillId="0" borderId="9" xfId="0" applyNumberFormat="1" applyFont="1" applyFill="1" applyBorder="1" applyAlignment="1">
      <alignment horizontal="right" vertical="center" shrinkToFit="1"/>
    </xf>
    <xf numFmtId="171" fontId="14" fillId="0" borderId="8" xfId="0" applyNumberFormat="1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168" fontId="14" fillId="0" borderId="9" xfId="0" applyNumberFormat="1" applyFont="1" applyFill="1" applyBorder="1" applyAlignment="1">
      <alignment vertical="center" shrinkToFit="1"/>
    </xf>
    <xf numFmtId="168" fontId="14" fillId="0" borderId="12" xfId="0" applyNumberFormat="1" applyFont="1" applyFill="1" applyBorder="1" applyAlignment="1">
      <alignment vertical="center" shrinkToFit="1"/>
    </xf>
    <xf numFmtId="172" fontId="14" fillId="0" borderId="9" xfId="0" applyNumberFormat="1" applyFont="1" applyFill="1" applyBorder="1" applyAlignment="1">
      <alignment horizontal="right" vertical="center" shrinkToFit="1"/>
    </xf>
    <xf numFmtId="172" fontId="14" fillId="0" borderId="12" xfId="0" applyNumberFormat="1" applyFont="1" applyFill="1" applyBorder="1" applyAlignment="1">
      <alignment horizontal="right" vertical="center" shrinkToFit="1"/>
    </xf>
    <xf numFmtId="167" fontId="14" fillId="0" borderId="19" xfId="0" applyNumberFormat="1" applyFont="1" applyFill="1" applyBorder="1" applyAlignment="1">
      <alignment horizontal="right" vertical="center" shrinkToFit="1"/>
    </xf>
    <xf numFmtId="167" fontId="14" fillId="0" borderId="12" xfId="0" applyNumberFormat="1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173" fontId="3" fillId="0" borderId="6" xfId="0" applyNumberFormat="1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1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wrapText="1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115166</xdr:colOff>
      <xdr:row>0</xdr:row>
      <xdr:rowOff>185920</xdr:rowOff>
    </xdr:from>
    <xdr:to>
      <xdr:col>3</xdr:col>
      <xdr:colOff>240395</xdr:colOff>
      <xdr:row>0</xdr:row>
      <xdr:rowOff>470766</xdr:rowOff>
    </xdr:to>
    <xdr:pic>
      <xdr:nvPicPr>
        <xdr:cNvPr id="5" name="Picture 1" descr="KOST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166" y="185920"/>
          <a:ext cx="1308638" cy="284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T22"/>
  <sheetViews>
    <sheetView tabSelected="1" zoomScale="99" zoomScaleNormal="99" zoomScaleSheetLayoutView="100" workbookViewId="0">
      <selection activeCell="R13" sqref="R13"/>
    </sheetView>
  </sheetViews>
  <sheetFormatPr defaultColWidth="8.75" defaultRowHeight="15.75"/>
  <cols>
    <col min="1" max="1" width="4" style="2" customWidth="1"/>
    <col min="2" max="2" width="3.375" style="5" customWidth="1"/>
    <col min="3" max="3" width="8.125" style="2" customWidth="1"/>
    <col min="4" max="4" width="10.625" style="2" customWidth="1"/>
    <col min="5" max="5" width="14" style="2" customWidth="1"/>
    <col min="6" max="7" width="6.75" style="2" customWidth="1"/>
    <col min="8" max="8" width="6.75" style="19" customWidth="1"/>
    <col min="9" max="9" width="6.75" style="2" customWidth="1"/>
    <col min="10" max="10" width="6.75" style="19" customWidth="1"/>
    <col min="11" max="11" width="6.75" style="2" customWidth="1"/>
    <col min="12" max="14" width="4.25" style="2" customWidth="1"/>
    <col min="15" max="15" width="9" style="2" customWidth="1"/>
    <col min="16" max="16384" width="8.75" style="2"/>
  </cols>
  <sheetData>
    <row r="1" spans="1:16" s="8" customFormat="1" ht="37.9" customHeight="1">
      <c r="A1" s="7"/>
      <c r="B1" s="7"/>
      <c r="C1" s="7"/>
      <c r="D1" s="34" t="s">
        <v>20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s="8" customFormat="1" ht="9.6" customHeight="1">
      <c r="A2" s="7"/>
      <c r="B2" s="7"/>
      <c r="C2" s="7"/>
      <c r="D2" s="35" t="s">
        <v>18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s="8" customFormat="1" ht="9.6" customHeight="1">
      <c r="A3" s="7"/>
      <c r="B3" s="7"/>
      <c r="C3" s="7"/>
      <c r="D3" s="35" t="s">
        <v>19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6" s="8" customFormat="1" ht="9.6" customHeight="1">
      <c r="A4" s="7"/>
      <c r="B4" s="7"/>
      <c r="C4" s="7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6" s="8" customFormat="1" ht="10.15" customHeight="1">
      <c r="A5" s="9"/>
      <c r="B5" s="9"/>
      <c r="C5" s="9"/>
      <c r="D5" s="9"/>
      <c r="E5" s="9"/>
      <c r="F5" s="9"/>
      <c r="G5" s="9"/>
      <c r="H5" s="17"/>
      <c r="I5" s="9"/>
      <c r="J5" s="17"/>
      <c r="K5" s="9"/>
      <c r="L5" s="9"/>
      <c r="M5" s="9"/>
      <c r="N5" s="9"/>
      <c r="O5" s="9"/>
    </row>
    <row r="6" spans="1:16" s="8" customFormat="1" ht="28.9" customHeight="1">
      <c r="A6" s="42" t="s">
        <v>15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6" s="8" customFormat="1" ht="15" customHeight="1">
      <c r="A7" s="32" t="s">
        <v>0</v>
      </c>
      <c r="B7" s="43"/>
      <c r="C7" s="37">
        <v>42604</v>
      </c>
      <c r="D7" s="38"/>
      <c r="E7" s="38"/>
      <c r="F7" s="39"/>
      <c r="G7" s="44"/>
      <c r="H7" s="44"/>
      <c r="I7" s="40" t="s">
        <v>33</v>
      </c>
      <c r="J7" s="40"/>
      <c r="K7" s="32" t="s">
        <v>23</v>
      </c>
      <c r="L7" s="32"/>
      <c r="M7" s="32"/>
      <c r="N7" s="32"/>
      <c r="O7" s="32"/>
    </row>
    <row r="8" spans="1:16" s="8" customFormat="1" ht="34.5" customHeight="1">
      <c r="A8" s="32"/>
      <c r="B8" s="32"/>
      <c r="C8" s="32"/>
      <c r="D8" s="33"/>
      <c r="E8" s="33"/>
      <c r="F8" s="33"/>
      <c r="G8" s="44"/>
      <c r="H8" s="44"/>
      <c r="I8" s="40"/>
      <c r="J8" s="40"/>
      <c r="K8" s="41"/>
      <c r="L8" s="41"/>
      <c r="M8" s="41"/>
      <c r="N8" s="41"/>
      <c r="O8" s="41"/>
    </row>
    <row r="9" spans="1:16" s="8" customFormat="1" ht="18.75">
      <c r="A9" s="6" t="s">
        <v>16</v>
      </c>
      <c r="B9" s="69" t="s">
        <v>30</v>
      </c>
      <c r="C9" s="69"/>
      <c r="D9" s="69"/>
      <c r="E9" s="69"/>
      <c r="F9" s="69"/>
      <c r="G9" s="10"/>
      <c r="H9" s="70" t="s">
        <v>17</v>
      </c>
      <c r="I9" s="70"/>
      <c r="J9" s="70"/>
      <c r="K9" s="70"/>
      <c r="L9" s="70"/>
      <c r="M9" s="70"/>
      <c r="N9" s="70"/>
      <c r="O9" s="22"/>
    </row>
    <row r="10" spans="1:16" s="8" customFormat="1" ht="17.25" customHeight="1">
      <c r="A10" s="22"/>
      <c r="B10" s="71" t="s">
        <v>31</v>
      </c>
      <c r="C10" s="71"/>
      <c r="D10" s="71"/>
      <c r="E10" s="71"/>
      <c r="F10" s="71"/>
      <c r="G10" s="16"/>
      <c r="H10" s="83" t="s">
        <v>29</v>
      </c>
      <c r="I10" s="84"/>
      <c r="J10" s="84"/>
      <c r="K10" s="84"/>
      <c r="L10" s="84"/>
      <c r="M10" s="84"/>
      <c r="N10" s="85"/>
      <c r="O10" s="13"/>
    </row>
    <row r="11" spans="1:16" s="8" customFormat="1" ht="17.25" customHeight="1">
      <c r="A11" s="6"/>
      <c r="B11" s="71" t="s">
        <v>32</v>
      </c>
      <c r="C11" s="71"/>
      <c r="D11" s="71"/>
      <c r="E11" s="71"/>
      <c r="F11" s="71"/>
      <c r="G11" s="16"/>
      <c r="H11" s="86"/>
      <c r="I11" s="87"/>
      <c r="J11" s="87"/>
      <c r="K11" s="87"/>
      <c r="L11" s="87"/>
      <c r="M11" s="87"/>
      <c r="N11" s="88"/>
      <c r="O11" s="13"/>
    </row>
    <row r="12" spans="1:16" s="8" customFormat="1" ht="17.25" customHeight="1">
      <c r="A12" s="6"/>
      <c r="B12" s="71" t="s">
        <v>21</v>
      </c>
      <c r="C12" s="71"/>
      <c r="D12" s="71"/>
      <c r="E12" s="71"/>
      <c r="F12" s="71"/>
      <c r="G12" s="16"/>
      <c r="H12" s="89"/>
      <c r="I12" s="90"/>
      <c r="J12" s="90"/>
      <c r="K12" s="90"/>
      <c r="L12" s="90"/>
      <c r="M12" s="90"/>
      <c r="N12" s="91"/>
      <c r="O12" s="13"/>
    </row>
    <row r="13" spans="1:16" s="8" customFormat="1" ht="18" customHeight="1">
      <c r="A13" s="82"/>
      <c r="B13" s="43"/>
      <c r="C13" s="32"/>
      <c r="D13" s="32"/>
      <c r="E13" s="32"/>
      <c r="F13" s="58"/>
      <c r="G13" s="59"/>
      <c r="H13" s="68"/>
      <c r="I13" s="68"/>
      <c r="J13" s="43" t="s">
        <v>22</v>
      </c>
      <c r="K13" s="43"/>
      <c r="L13" s="43"/>
      <c r="M13" s="43"/>
      <c r="N13" s="43"/>
      <c r="O13" s="22"/>
    </row>
    <row r="14" spans="1:16" s="11" customFormat="1" ht="18.600000000000001" customHeight="1">
      <c r="A14" s="72" t="s">
        <v>6</v>
      </c>
      <c r="B14" s="73"/>
      <c r="C14" s="76" t="s">
        <v>14</v>
      </c>
      <c r="D14" s="78" t="s">
        <v>1</v>
      </c>
      <c r="E14" s="79"/>
      <c r="F14" s="66" t="s">
        <v>7</v>
      </c>
      <c r="G14" s="67"/>
      <c r="H14" s="66" t="s">
        <v>8</v>
      </c>
      <c r="I14" s="67"/>
      <c r="J14" s="66" t="s">
        <v>9</v>
      </c>
      <c r="K14" s="67"/>
      <c r="L14" s="54" t="s">
        <v>13</v>
      </c>
      <c r="M14" s="54"/>
      <c r="N14" s="55"/>
      <c r="O14" s="56" t="s">
        <v>10</v>
      </c>
      <c r="P14" s="10"/>
    </row>
    <row r="15" spans="1:16" s="11" customFormat="1" ht="18" customHeight="1">
      <c r="A15" s="74"/>
      <c r="B15" s="75"/>
      <c r="C15" s="77"/>
      <c r="D15" s="80"/>
      <c r="E15" s="81"/>
      <c r="F15" s="14" t="s">
        <v>11</v>
      </c>
      <c r="G15" s="4" t="s">
        <v>12</v>
      </c>
      <c r="H15" s="18" t="s">
        <v>11</v>
      </c>
      <c r="I15" s="4" t="s">
        <v>12</v>
      </c>
      <c r="J15" s="18" t="s">
        <v>11</v>
      </c>
      <c r="K15" s="4" t="s">
        <v>12</v>
      </c>
      <c r="L15" s="15" t="s">
        <v>2</v>
      </c>
      <c r="M15" s="20" t="s">
        <v>3</v>
      </c>
      <c r="N15" s="21" t="s">
        <v>4</v>
      </c>
      <c r="O15" s="57"/>
      <c r="P15" s="1"/>
    </row>
    <row r="16" spans="1:16" s="12" customFormat="1" ht="37.5" customHeight="1">
      <c r="A16" s="48"/>
      <c r="B16" s="49"/>
      <c r="C16" s="23">
        <v>147</v>
      </c>
      <c r="D16" s="50" t="s">
        <v>25</v>
      </c>
      <c r="E16" s="50"/>
      <c r="F16" s="24">
        <v>20</v>
      </c>
      <c r="G16" s="25">
        <f>F16*C16</f>
        <v>2940</v>
      </c>
      <c r="H16" s="18">
        <v>6.2</v>
      </c>
      <c r="I16" s="26">
        <f>H16*C16</f>
        <v>911.4</v>
      </c>
      <c r="J16" s="18">
        <v>7.85</v>
      </c>
      <c r="K16" s="26">
        <f>J16*C16</f>
        <v>1153.95</v>
      </c>
      <c r="L16" s="27">
        <v>47.6</v>
      </c>
      <c r="M16" s="28">
        <v>39.5</v>
      </c>
      <c r="N16" s="29">
        <v>45.8</v>
      </c>
      <c r="O16" s="30">
        <f>(L16*M16*N16/1000000)*C16</f>
        <v>12.658634520000001</v>
      </c>
    </row>
    <row r="17" spans="1:20" s="12" customFormat="1" ht="37.5" customHeight="1">
      <c r="A17" s="48"/>
      <c r="B17" s="49"/>
      <c r="C17" s="23">
        <v>97</v>
      </c>
      <c r="D17" s="50" t="s">
        <v>26</v>
      </c>
      <c r="E17" s="50"/>
      <c r="F17" s="24">
        <v>20</v>
      </c>
      <c r="G17" s="25">
        <f>F17*C17</f>
        <v>1940</v>
      </c>
      <c r="H17" s="18">
        <v>6.2</v>
      </c>
      <c r="I17" s="26">
        <f t="shared" ref="I17:I20" si="0">H17*C17</f>
        <v>601.4</v>
      </c>
      <c r="J17" s="18">
        <v>7.85</v>
      </c>
      <c r="K17" s="26">
        <f>J17*C17</f>
        <v>761.44999999999993</v>
      </c>
      <c r="L17" s="27">
        <v>47.6</v>
      </c>
      <c r="M17" s="28">
        <v>39.5</v>
      </c>
      <c r="N17" s="29">
        <v>45.8</v>
      </c>
      <c r="O17" s="30">
        <f>(L17*M17*N17/1000000)*C17</f>
        <v>8.3529765200000003</v>
      </c>
    </row>
    <row r="18" spans="1:20" s="12" customFormat="1" ht="37.5" customHeight="1">
      <c r="A18" s="48"/>
      <c r="B18" s="49"/>
      <c r="C18" s="23">
        <v>93</v>
      </c>
      <c r="D18" s="50" t="s">
        <v>28</v>
      </c>
      <c r="E18" s="50"/>
      <c r="F18" s="24">
        <v>20</v>
      </c>
      <c r="G18" s="25">
        <f>F18*C18</f>
        <v>1860</v>
      </c>
      <c r="H18" s="18">
        <v>6.2</v>
      </c>
      <c r="I18" s="26">
        <f t="shared" si="0"/>
        <v>576.6</v>
      </c>
      <c r="J18" s="18">
        <v>7.85</v>
      </c>
      <c r="K18" s="26">
        <f>J18*C18</f>
        <v>730.05</v>
      </c>
      <c r="L18" s="27">
        <v>47.6</v>
      </c>
      <c r="M18" s="28">
        <v>39.5</v>
      </c>
      <c r="N18" s="29">
        <v>45.8</v>
      </c>
      <c r="O18" s="30">
        <f>(L18*M18*N18/1000000)*C18</f>
        <v>8.0085238800000003</v>
      </c>
    </row>
    <row r="19" spans="1:20" s="12" customFormat="1" ht="37.5" customHeight="1">
      <c r="A19" s="48"/>
      <c r="B19" s="49"/>
      <c r="C19" s="23">
        <v>1</v>
      </c>
      <c r="D19" s="50" t="s">
        <v>27</v>
      </c>
      <c r="E19" s="50"/>
      <c r="F19" s="24">
        <v>70</v>
      </c>
      <c r="G19" s="25">
        <f>F19*C19</f>
        <v>70</v>
      </c>
      <c r="H19" s="18">
        <v>4.5999999999999996</v>
      </c>
      <c r="I19" s="26">
        <f t="shared" ref="I19" si="1">H19*C19</f>
        <v>4.5999999999999996</v>
      </c>
      <c r="J19" s="18">
        <v>5.18</v>
      </c>
      <c r="K19" s="26">
        <f>J19*C19</f>
        <v>5.18</v>
      </c>
      <c r="L19" s="27">
        <v>47.6</v>
      </c>
      <c r="M19" s="28">
        <v>39.5</v>
      </c>
      <c r="N19" s="29">
        <v>45.8</v>
      </c>
      <c r="O19" s="30">
        <f>(L19*M19*N19/1000000)*C19</f>
        <v>8.6113160000000008E-2</v>
      </c>
    </row>
    <row r="20" spans="1:20" s="12" customFormat="1" ht="37.5" customHeight="1">
      <c r="A20" s="48"/>
      <c r="B20" s="49"/>
      <c r="C20" s="23">
        <v>1</v>
      </c>
      <c r="D20" s="50" t="s">
        <v>24</v>
      </c>
      <c r="E20" s="50"/>
      <c r="F20" s="24">
        <v>35</v>
      </c>
      <c r="G20" s="25">
        <f>F20*C20</f>
        <v>35</v>
      </c>
      <c r="H20" s="18">
        <v>11.7</v>
      </c>
      <c r="I20" s="26">
        <f t="shared" si="0"/>
        <v>11.7</v>
      </c>
      <c r="J20" s="18">
        <v>12.4</v>
      </c>
      <c r="K20" s="26">
        <f>J20*C20</f>
        <v>12.4</v>
      </c>
      <c r="L20" s="27">
        <v>40.4</v>
      </c>
      <c r="M20" s="28">
        <v>29.5</v>
      </c>
      <c r="N20" s="29">
        <v>23.7</v>
      </c>
      <c r="O20" s="30">
        <f>(L20*M20*N20/1000000)*C20</f>
        <v>2.8245659999999999E-2</v>
      </c>
    </row>
    <row r="21" spans="1:20" s="3" customFormat="1">
      <c r="A21" s="45" t="s">
        <v>5</v>
      </c>
      <c r="B21" s="46"/>
      <c r="C21" s="47">
        <f>SUM(C16:C20)</f>
        <v>339</v>
      </c>
      <c r="D21" s="47"/>
      <c r="E21" s="31"/>
      <c r="F21" s="64">
        <f>SUM(G16:G20)</f>
        <v>6845</v>
      </c>
      <c r="G21" s="65"/>
      <c r="H21" s="60">
        <f>SUM(I16:I20)</f>
        <v>2105.6999999999998</v>
      </c>
      <c r="I21" s="61"/>
      <c r="J21" s="62">
        <f>SUM(K16:K20)</f>
        <v>2663.0299999999997</v>
      </c>
      <c r="K21" s="63"/>
      <c r="L21" s="51">
        <f>SUM(O15:O20)</f>
        <v>29.134493740000003</v>
      </c>
      <c r="M21" s="52"/>
      <c r="N21" s="52"/>
      <c r="O21" s="53"/>
      <c r="S21" s="12"/>
      <c r="T21" s="12"/>
    </row>
    <row r="22" spans="1:20">
      <c r="S22" s="3"/>
      <c r="T22" s="3"/>
    </row>
  </sheetData>
  <mergeCells count="50">
    <mergeCell ref="B9:F9"/>
    <mergeCell ref="H9:N9"/>
    <mergeCell ref="J14:K14"/>
    <mergeCell ref="A16:B16"/>
    <mergeCell ref="D16:E16"/>
    <mergeCell ref="B12:F12"/>
    <mergeCell ref="A14:B15"/>
    <mergeCell ref="C14:C15"/>
    <mergeCell ref="D14:E15"/>
    <mergeCell ref="A13:B13"/>
    <mergeCell ref="C13:E13"/>
    <mergeCell ref="H10:N12"/>
    <mergeCell ref="B10:F10"/>
    <mergeCell ref="B11:F11"/>
    <mergeCell ref="L21:O21"/>
    <mergeCell ref="L14:N14"/>
    <mergeCell ref="O14:O15"/>
    <mergeCell ref="F13:G13"/>
    <mergeCell ref="H21:I21"/>
    <mergeCell ref="J21:K21"/>
    <mergeCell ref="F21:G21"/>
    <mergeCell ref="F14:G14"/>
    <mergeCell ref="H14:I14"/>
    <mergeCell ref="J13:N13"/>
    <mergeCell ref="H13:I13"/>
    <mergeCell ref="A21:B21"/>
    <mergeCell ref="C21:D21"/>
    <mergeCell ref="A17:B17"/>
    <mergeCell ref="D17:E17"/>
    <mergeCell ref="A18:B18"/>
    <mergeCell ref="A19:B19"/>
    <mergeCell ref="D19:E19"/>
    <mergeCell ref="D18:E18"/>
    <mergeCell ref="A20:B20"/>
    <mergeCell ref="D20:E20"/>
    <mergeCell ref="A8:C8"/>
    <mergeCell ref="D8:F8"/>
    <mergeCell ref="D1:O1"/>
    <mergeCell ref="D2:O2"/>
    <mergeCell ref="D3:O3"/>
    <mergeCell ref="D4:O4"/>
    <mergeCell ref="C7:F7"/>
    <mergeCell ref="I7:J7"/>
    <mergeCell ref="K7:O7"/>
    <mergeCell ref="I8:J8"/>
    <mergeCell ref="K8:O8"/>
    <mergeCell ref="A6:O6"/>
    <mergeCell ref="A7:B7"/>
    <mergeCell ref="G7:H7"/>
    <mergeCell ref="G8:H8"/>
  </mergeCells>
  <phoneticPr fontId="5" type="noConversion"/>
  <pageMargins left="0.19685039370078741" right="0.19685039370078741" top="0.39370078740157483" bottom="0.39370078740157483" header="0" footer="0"/>
  <pageSetup paperSize="9" scale="90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eledesign</dc:creator>
  <cp:lastModifiedBy>Akif</cp:lastModifiedBy>
  <cp:revision/>
  <cp:lastPrinted>2016-09-27T09:10:51Z</cp:lastPrinted>
  <dcterms:created xsi:type="dcterms:W3CDTF">2001-11-02T08:08:57Z</dcterms:created>
  <dcterms:modified xsi:type="dcterms:W3CDTF">2016-09-27T09:12:55Z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1347000170</vt:r8>
  </property>
  <property fmtid="{D5CDD505-2E9C-101B-9397-08002B2CF9AE}" pid="3" name="_EmailSubject">
    <vt:lpwstr>Packing list with hama new order</vt:lpwstr>
  </property>
  <property fmtid="{D5CDD505-2E9C-101B-9397-08002B2CF9AE}" pid="4" name="_AuthorEmail">
    <vt:lpwstr>ilike@netvigator.com</vt:lpwstr>
  </property>
  <property fmtid="{D5CDD505-2E9C-101B-9397-08002B2CF9AE}" pid="5" name="_AuthorEmailDisplayName">
    <vt:lpwstr>ilike</vt:lpwstr>
  </property>
  <property fmtid="{D5CDD505-2E9C-101B-9397-08002B2CF9AE}" pid="6" name="_ReviewingToolsShownOnce">
    <vt:lpwstr/>
  </property>
  <property fmtid="{D5CDD505-2E9C-101B-9397-08002B2CF9AE}" pid="7" name="KSOProductBuildVer">
    <vt:lpwstr>2052-6.6.0.2877</vt:lpwstr>
  </property>
</Properties>
</file>