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0455"/>
  </bookViews>
  <sheets>
    <sheet name="Packing list" sheetId="5" r:id="rId1"/>
  </sheets>
  <calcPr calcId="145621"/>
</workbook>
</file>

<file path=xl/calcChain.xml><?xml version="1.0" encoding="utf-8"?>
<calcChain xmlns="http://schemas.openxmlformats.org/spreadsheetml/2006/main">
  <c r="M24" i="5" l="1"/>
  <c r="C27" i="5"/>
  <c r="M21" i="5"/>
  <c r="D20" i="5"/>
  <c r="L20" i="5" s="1"/>
  <c r="D19" i="5"/>
  <c r="M19" i="5" s="1"/>
  <c r="D18" i="5"/>
  <c r="K18" i="5" s="1"/>
  <c r="D17" i="5"/>
  <c r="L17" i="5" s="1"/>
  <c r="D15" i="5"/>
  <c r="K15" i="5" s="1"/>
  <c r="D16" i="5"/>
  <c r="L16" i="5" s="1"/>
  <c r="D14" i="5"/>
  <c r="K14" i="5" s="1"/>
  <c r="D13" i="5"/>
  <c r="L13" i="5" s="1"/>
  <c r="K20" i="5" l="1"/>
  <c r="L21" i="5"/>
  <c r="L19" i="5"/>
  <c r="K19" i="5"/>
  <c r="K17" i="5"/>
  <c r="L15" i="5"/>
  <c r="M15" i="5"/>
  <c r="M13" i="5"/>
  <c r="L18" i="5"/>
  <c r="L14" i="5"/>
  <c r="K16" i="5"/>
  <c r="M14" i="5"/>
  <c r="M16" i="5"/>
  <c r="K13" i="5"/>
  <c r="D27" i="5"/>
  <c r="L27" i="5" l="1"/>
  <c r="K27" i="5"/>
  <c r="M27" i="5"/>
</calcChain>
</file>

<file path=xl/sharedStrings.xml><?xml version="1.0" encoding="utf-8"?>
<sst xmlns="http://schemas.openxmlformats.org/spreadsheetml/2006/main" count="56" uniqueCount="48">
  <si>
    <t>PACKING  LIST</t>
  </si>
  <si>
    <t>TO:</t>
  </si>
  <si>
    <t>DATE:</t>
  </si>
  <si>
    <t>INV. NO.</t>
  </si>
  <si>
    <t>ATTN:</t>
  </si>
  <si>
    <t>FROM :</t>
  </si>
  <si>
    <t>Description</t>
  </si>
  <si>
    <t>Qty. (Pcs)</t>
  </si>
  <si>
    <t>Ctns</t>
  </si>
  <si>
    <t>PC /CTN</t>
  </si>
  <si>
    <t xml:space="preserve"> Measurement(CM)</t>
  </si>
  <si>
    <t>G.W.</t>
  </si>
  <si>
    <t>N.W</t>
  </si>
  <si>
    <t>TTL G.W.</t>
  </si>
  <si>
    <t>TTL N.W</t>
  </si>
  <si>
    <t>CBM</t>
  </si>
  <si>
    <t>L</t>
  </si>
  <si>
    <t>W</t>
  </si>
  <si>
    <t>H</t>
  </si>
  <si>
    <t>(KGS/ctn)</t>
  </si>
  <si>
    <r>
      <t>Total</t>
    </r>
    <r>
      <rPr>
        <b/>
        <sz val="12"/>
        <rFont val="宋体"/>
      </rPr>
      <t>：</t>
    </r>
  </si>
  <si>
    <t>G-CELL TECHNOLOGY CO .,LTD</t>
    <phoneticPr fontId="4" type="noConversion"/>
  </si>
  <si>
    <t>TEL :86 755 2721 2193                FAX :86 755 2721 1747                MOBILE : 86 138 2321 0005</t>
    <phoneticPr fontId="4" type="noConversion"/>
  </si>
  <si>
    <t xml:space="preserve">ADDRESS : 3F , BUILDING 2ND ,WANDI INDUSTRIAL ZONE, XIKENG ROAD, GUANLAN STREET , SHENZHEN , CHINA </t>
    <phoneticPr fontId="4" type="noConversion"/>
  </si>
  <si>
    <t xml:space="preserve">Post code :518109 </t>
    <phoneticPr fontId="4" type="noConversion"/>
  </si>
  <si>
    <t>Mr Tuncay</t>
    <phoneticPr fontId="4" type="noConversion"/>
  </si>
  <si>
    <t>SHIRLEY LAU</t>
    <phoneticPr fontId="4" type="noConversion"/>
  </si>
  <si>
    <t>Carton NO</t>
    <phoneticPr fontId="4" type="noConversion"/>
  </si>
  <si>
    <t>GC160804SG &amp; GC160423SG</t>
    <phoneticPr fontId="4" type="noConversion"/>
  </si>
  <si>
    <t>1-2#</t>
  </si>
  <si>
    <t>3-19#</t>
  </si>
  <si>
    <t>20-24#</t>
  </si>
  <si>
    <t>25-44#</t>
  </si>
  <si>
    <t>45-64#</t>
  </si>
  <si>
    <t>65-114#</t>
  </si>
  <si>
    <t>115#</t>
  </si>
  <si>
    <t>116-236#</t>
  </si>
  <si>
    <t>237#</t>
  </si>
  <si>
    <t>238#</t>
    <phoneticPr fontId="4" type="noConversion"/>
  </si>
  <si>
    <t>Segment Bilgisayar Dis Tic. Ltd.Sti.</t>
  </si>
  <si>
    <t>No:79/B,Mecidiyekoy/Sisli/ISTANBUL P.Kodu: 34387</t>
  </si>
  <si>
    <t>IP-G13</t>
  </si>
  <si>
    <t xml:space="preserve">IP-G156 </t>
  </si>
  <si>
    <t xml:space="preserve">IP-K041 </t>
  </si>
  <si>
    <t xml:space="preserve">IP-755 </t>
  </si>
  <si>
    <t xml:space="preserve">IP-G13  </t>
  </si>
  <si>
    <t>IP-G156</t>
  </si>
  <si>
    <t>Kustepe Mah. Sehit Er Cihan Namli Cad，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</si>
</sst>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2"/>
      <name val="宋体"/>
      <charset val="134"/>
    </font>
    <font>
      <sz val="10"/>
      <name val="Times New Roman"/>
      <family val="1"/>
      <charset val="134"/>
    </font>
    <font>
      <sz val="10"/>
      <name val="宋体"/>
    </font>
    <font>
      <sz val="12"/>
      <name val="Times New Roman"/>
      <family val="1"/>
      <charset val="134"/>
    </font>
    <font>
      <sz val="9"/>
      <name val="宋体"/>
    </font>
    <font>
      <b/>
      <sz val="12"/>
      <name val="宋体"/>
    </font>
    <font>
      <sz val="10"/>
      <name val="Helv"/>
      <family val="2"/>
    </font>
    <font>
      <sz val="12"/>
      <name val="宋体"/>
    </font>
    <font>
      <sz val="11"/>
      <color indexed="8"/>
      <name val="宋体"/>
    </font>
    <font>
      <b/>
      <u/>
      <sz val="16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1"/>
      <color rgb="FF000000"/>
      <name val="Times New Roman"/>
      <family val="1"/>
    </font>
    <font>
      <b/>
      <sz val="23"/>
      <name val="Times New Roman"/>
      <family val="1"/>
      <charset val="134"/>
    </font>
    <font>
      <sz val="10"/>
      <name val="Times New Roman"/>
      <family val="1"/>
      <charset val="162"/>
    </font>
    <font>
      <sz val="12"/>
      <name val="Times New Roman"/>
      <family val="1"/>
      <charset val="162"/>
    </font>
    <font>
      <b/>
      <sz val="1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7" fillId="0" borderId="0"/>
    <xf numFmtId="0" fontId="6" fillId="0" borderId="0"/>
  </cellStyleXfs>
  <cellXfs count="5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4" fillId="0" borderId="3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Fill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Fill="1" applyAlignment="1">
      <alignment vertical="center"/>
    </xf>
    <xf numFmtId="0" fontId="15" fillId="0" borderId="3" xfId="0" applyNumberFormat="1" applyFont="1" applyBorder="1" applyAlignment="1">
      <alignment horizontal="center" vertical="center"/>
    </xf>
    <xf numFmtId="0" fontId="17" fillId="0" borderId="3" xfId="0" applyNumberFormat="1" applyFont="1" applyBorder="1" applyAlignment="1">
      <alignment horizontal="center" vertical="center"/>
    </xf>
    <xf numFmtId="14" fontId="15" fillId="0" borderId="4" xfId="0" applyNumberFormat="1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9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shrinkToFi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9" xfId="0" applyNumberFormat="1" applyFont="1" applyBorder="1" applyAlignment="1">
      <alignment horizontal="center" vertical="center"/>
    </xf>
    <xf numFmtId="0" fontId="20" fillId="0" borderId="3" xfId="0" applyNumberFormat="1" applyFont="1" applyBorder="1" applyAlignment="1">
      <alignment horizontal="center" vertical="center"/>
    </xf>
    <xf numFmtId="2" fontId="15" fillId="0" borderId="3" xfId="0" applyNumberFormat="1" applyFont="1" applyBorder="1" applyAlignment="1">
      <alignment horizontal="center" vertical="center" shrinkToFit="1"/>
    </xf>
    <xf numFmtId="2" fontId="15" fillId="0" borderId="9" xfId="0" applyNumberFormat="1" applyFont="1" applyBorder="1" applyAlignment="1">
      <alignment horizontal="center" vertical="center" shrinkToFit="1"/>
    </xf>
    <xf numFmtId="2" fontId="15" fillId="0" borderId="10" xfId="0" applyNumberFormat="1" applyFont="1" applyBorder="1" applyAlignment="1">
      <alignment horizontal="center" vertical="center" shrinkToFit="1"/>
    </xf>
    <xf numFmtId="2" fontId="15" fillId="0" borderId="11" xfId="0" applyNumberFormat="1" applyFont="1" applyBorder="1" applyAlignment="1">
      <alignment horizontal="center" vertical="center" shrinkToFit="1"/>
    </xf>
    <xf numFmtId="2" fontId="16" fillId="0" borderId="3" xfId="0" applyNumberFormat="1" applyFont="1" applyBorder="1" applyAlignment="1">
      <alignment horizontal="center" vertical="center"/>
    </xf>
  </cellXfs>
  <cellStyles count="4">
    <cellStyle name="Normal" xfId="0" builtinId="0"/>
    <cellStyle name="常规_Sheet1" xfId="2"/>
    <cellStyle name="样式 1" xfId="3"/>
    <cellStyle name="樣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workbookViewId="0">
      <selection activeCell="D9" sqref="D9"/>
    </sheetView>
  </sheetViews>
  <sheetFormatPr defaultRowHeight="14.25"/>
  <cols>
    <col min="1" max="1" width="15.375" style="4" customWidth="1"/>
    <col min="2" max="2" width="37.875" style="4" customWidth="1"/>
    <col min="3" max="3" width="7.25" style="4" customWidth="1"/>
    <col min="4" max="4" width="5" style="4" customWidth="1"/>
    <col min="5" max="5" width="6.75" style="5" customWidth="1"/>
    <col min="6" max="6" width="6.875" style="4" customWidth="1"/>
    <col min="7" max="7" width="7.625" style="4" customWidth="1"/>
    <col min="8" max="8" width="17.75" style="4" customWidth="1"/>
    <col min="9" max="9" width="6.5" style="4" hidden="1" customWidth="1"/>
    <col min="10" max="10" width="6.75" style="4" hidden="1" customWidth="1"/>
    <col min="11" max="11" width="9.375" style="4" customWidth="1"/>
    <col min="12" max="12" width="9" style="4" customWidth="1"/>
    <col min="13" max="13" width="10" style="4" customWidth="1"/>
    <col min="14" max="16384" width="9" style="4"/>
  </cols>
  <sheetData>
    <row r="1" spans="1:13" ht="42.75" customHeight="1">
      <c r="A1" s="33" t="s">
        <v>21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ht="15.75">
      <c r="A2" s="34" t="s">
        <v>23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15.75">
      <c r="A3" s="34" t="s">
        <v>24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ht="20.25" customHeight="1" thickBot="1">
      <c r="A4" s="35" t="s">
        <v>22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3" ht="24" customHeight="1" thickTop="1">
      <c r="A5" s="36" t="s">
        <v>0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s="1" customFormat="1" ht="15.75" customHeight="1" thickBot="1">
      <c r="A6" s="7" t="s">
        <v>1</v>
      </c>
      <c r="B6" s="41" t="s">
        <v>39</v>
      </c>
      <c r="C6" s="41"/>
      <c r="D6" s="41"/>
      <c r="E6" s="41"/>
      <c r="G6" s="45" t="s">
        <v>2</v>
      </c>
      <c r="H6" s="25">
        <v>42642</v>
      </c>
    </row>
    <row r="7" spans="1:13" s="1" customFormat="1" ht="15.75" customHeight="1" thickBot="1">
      <c r="A7" s="7"/>
      <c r="B7" s="41" t="s">
        <v>47</v>
      </c>
      <c r="C7" s="41"/>
      <c r="D7" s="41"/>
      <c r="E7" s="42"/>
      <c r="G7" s="45" t="s">
        <v>3</v>
      </c>
      <c r="H7" s="26" t="s">
        <v>28</v>
      </c>
    </row>
    <row r="8" spans="1:13" s="1" customFormat="1" ht="15.75" customHeight="1">
      <c r="A8" s="7"/>
      <c r="B8" s="41" t="s">
        <v>40</v>
      </c>
      <c r="C8" s="41"/>
      <c r="D8" s="41"/>
      <c r="E8" s="42"/>
      <c r="F8" s="42"/>
      <c r="G8" s="42"/>
      <c r="H8" s="42"/>
      <c r="I8" s="42"/>
      <c r="J8" s="7"/>
    </row>
    <row r="9" spans="1:13" s="1" customFormat="1" ht="14.25" customHeight="1">
      <c r="A9" s="7" t="s">
        <v>4</v>
      </c>
      <c r="B9" s="41" t="s">
        <v>25</v>
      </c>
      <c r="C9" s="42"/>
      <c r="D9" s="42"/>
      <c r="E9" s="42"/>
      <c r="F9" s="42"/>
      <c r="G9" s="42"/>
      <c r="H9" s="42"/>
      <c r="I9" s="42"/>
      <c r="J9" s="31"/>
      <c r="K9" s="31"/>
      <c r="L9" s="32"/>
      <c r="M9" s="32"/>
    </row>
    <row r="10" spans="1:13" s="1" customFormat="1" ht="23.25" customHeight="1">
      <c r="A10" s="7" t="s">
        <v>5</v>
      </c>
      <c r="B10" s="43" t="s">
        <v>26</v>
      </c>
      <c r="C10" s="44"/>
      <c r="D10" s="44"/>
      <c r="E10" s="44"/>
      <c r="F10" s="44"/>
      <c r="G10" s="44"/>
      <c r="H10" s="44"/>
      <c r="I10" s="44"/>
      <c r="J10" s="31"/>
      <c r="K10" s="31"/>
      <c r="L10" s="9"/>
      <c r="M10" s="10"/>
    </row>
    <row r="11" spans="1:13" s="2" customFormat="1" ht="19.5" customHeight="1">
      <c r="A11" s="38" t="s">
        <v>27</v>
      </c>
      <c r="B11" s="30" t="s">
        <v>6</v>
      </c>
      <c r="C11" s="30" t="s">
        <v>7</v>
      </c>
      <c r="D11" s="30" t="s">
        <v>8</v>
      </c>
      <c r="E11" s="40" t="s">
        <v>9</v>
      </c>
      <c r="F11" s="30" t="s">
        <v>10</v>
      </c>
      <c r="G11" s="30"/>
      <c r="H11" s="30"/>
      <c r="I11" s="11" t="s">
        <v>11</v>
      </c>
      <c r="J11" s="11" t="s">
        <v>12</v>
      </c>
      <c r="K11" s="30" t="s">
        <v>13</v>
      </c>
      <c r="L11" s="30" t="s">
        <v>14</v>
      </c>
      <c r="M11" s="30" t="s">
        <v>15</v>
      </c>
    </row>
    <row r="12" spans="1:13" s="2" customFormat="1" ht="17.25" customHeight="1">
      <c r="A12" s="39"/>
      <c r="B12" s="30"/>
      <c r="C12" s="30"/>
      <c r="D12" s="30"/>
      <c r="E12" s="40"/>
      <c r="F12" s="11" t="s">
        <v>16</v>
      </c>
      <c r="G12" s="11" t="s">
        <v>17</v>
      </c>
      <c r="H12" s="11" t="s">
        <v>18</v>
      </c>
      <c r="I12" s="30" t="s">
        <v>19</v>
      </c>
      <c r="J12" s="30"/>
      <c r="K12" s="30"/>
      <c r="L12" s="30"/>
      <c r="M12" s="30"/>
    </row>
    <row r="13" spans="1:13" s="2" customFormat="1" ht="15.75">
      <c r="A13" s="46" t="s">
        <v>29</v>
      </c>
      <c r="B13" s="23" t="s">
        <v>41</v>
      </c>
      <c r="C13" s="12">
        <v>100</v>
      </c>
      <c r="D13" s="12">
        <f>C13/E13</f>
        <v>2</v>
      </c>
      <c r="E13" s="13">
        <v>50</v>
      </c>
      <c r="F13" s="12">
        <v>47.5</v>
      </c>
      <c r="G13" s="12">
        <v>28</v>
      </c>
      <c r="H13" s="12">
        <v>21.2</v>
      </c>
      <c r="I13" s="12">
        <v>17.420000000000002</v>
      </c>
      <c r="J13" s="12">
        <v>16.920000000000002</v>
      </c>
      <c r="K13" s="12">
        <f t="shared" ref="K13:K14" si="0">I13*D13</f>
        <v>34.840000000000003</v>
      </c>
      <c r="L13" s="14">
        <f t="shared" ref="L13:L14" si="1">J13*D13</f>
        <v>33.840000000000003</v>
      </c>
      <c r="M13" s="48">
        <f t="shared" ref="M13:M14" si="2">F13*G13*H13/1000000*D13</f>
        <v>5.6391999999999998E-2</v>
      </c>
    </row>
    <row r="14" spans="1:13" s="2" customFormat="1" ht="15.75">
      <c r="A14" s="46" t="s">
        <v>30</v>
      </c>
      <c r="B14" s="23" t="s">
        <v>41</v>
      </c>
      <c r="C14" s="12">
        <v>850</v>
      </c>
      <c r="D14" s="12">
        <f t="shared" ref="D14:D20" si="3">C14/E14</f>
        <v>17</v>
      </c>
      <c r="E14" s="13">
        <v>50</v>
      </c>
      <c r="F14" s="12">
        <v>47.5</v>
      </c>
      <c r="G14" s="12">
        <v>28</v>
      </c>
      <c r="H14" s="12">
        <v>21.2</v>
      </c>
      <c r="I14" s="12">
        <v>17.420000000000002</v>
      </c>
      <c r="J14" s="12">
        <v>16.920000000000002</v>
      </c>
      <c r="K14" s="12">
        <f t="shared" si="0"/>
        <v>296.14000000000004</v>
      </c>
      <c r="L14" s="14">
        <f t="shared" si="1"/>
        <v>287.64000000000004</v>
      </c>
      <c r="M14" s="48">
        <f t="shared" si="2"/>
        <v>0.47933199999999998</v>
      </c>
    </row>
    <row r="15" spans="1:13" s="2" customFormat="1" ht="15.75">
      <c r="A15" s="46" t="s">
        <v>31</v>
      </c>
      <c r="B15" s="23" t="s">
        <v>41</v>
      </c>
      <c r="C15" s="12">
        <v>250</v>
      </c>
      <c r="D15" s="12">
        <f t="shared" si="3"/>
        <v>5</v>
      </c>
      <c r="E15" s="13">
        <v>50</v>
      </c>
      <c r="F15" s="12">
        <v>47.5</v>
      </c>
      <c r="G15" s="12">
        <v>28</v>
      </c>
      <c r="H15" s="12">
        <v>21.2</v>
      </c>
      <c r="I15" s="12">
        <v>17.420000000000002</v>
      </c>
      <c r="J15" s="12">
        <v>16.920000000000002</v>
      </c>
      <c r="K15" s="12">
        <f t="shared" ref="K15:K20" si="4">I15*D15</f>
        <v>87.100000000000009</v>
      </c>
      <c r="L15" s="14">
        <f t="shared" ref="L15:L21" si="5">J15*D15</f>
        <v>84.600000000000009</v>
      </c>
      <c r="M15" s="48">
        <f t="shared" ref="M15:M24" si="6">F15*G15*H15/1000000*D15</f>
        <v>0.14097999999999999</v>
      </c>
    </row>
    <row r="16" spans="1:13" s="2" customFormat="1" ht="15.75">
      <c r="A16" s="46" t="s">
        <v>32</v>
      </c>
      <c r="B16" s="23" t="s">
        <v>42</v>
      </c>
      <c r="C16" s="12">
        <v>1000</v>
      </c>
      <c r="D16" s="12">
        <f t="shared" si="3"/>
        <v>20</v>
      </c>
      <c r="E16" s="13">
        <v>50</v>
      </c>
      <c r="F16" s="12">
        <v>46.5</v>
      </c>
      <c r="G16" s="12">
        <v>28</v>
      </c>
      <c r="H16" s="12">
        <v>23.3</v>
      </c>
      <c r="I16" s="12">
        <v>17.25</v>
      </c>
      <c r="J16" s="12">
        <v>16.75</v>
      </c>
      <c r="K16" s="12">
        <f t="shared" si="4"/>
        <v>345</v>
      </c>
      <c r="L16" s="14">
        <f t="shared" si="5"/>
        <v>335</v>
      </c>
      <c r="M16" s="48">
        <f t="shared" si="6"/>
        <v>0.60673200000000005</v>
      </c>
    </row>
    <row r="17" spans="1:13" s="2" customFormat="1" ht="15.75">
      <c r="A17" s="46" t="s">
        <v>33</v>
      </c>
      <c r="B17" s="23" t="s">
        <v>42</v>
      </c>
      <c r="C17" s="24">
        <v>1000</v>
      </c>
      <c r="D17" s="12">
        <f t="shared" si="3"/>
        <v>20</v>
      </c>
      <c r="E17" s="13">
        <v>50</v>
      </c>
      <c r="F17" s="12">
        <v>46.5</v>
      </c>
      <c r="G17" s="12">
        <v>28</v>
      </c>
      <c r="H17" s="12">
        <v>23.3</v>
      </c>
      <c r="I17" s="12">
        <v>17.25</v>
      </c>
      <c r="J17" s="12">
        <v>16.75</v>
      </c>
      <c r="K17" s="12">
        <f t="shared" si="4"/>
        <v>345</v>
      </c>
      <c r="L17" s="14">
        <f t="shared" si="5"/>
        <v>335</v>
      </c>
      <c r="M17" s="48">
        <v>2.5499999999999998</v>
      </c>
    </row>
    <row r="18" spans="1:13" s="2" customFormat="1" ht="15.75">
      <c r="A18" s="46" t="s">
        <v>34</v>
      </c>
      <c r="B18" s="23" t="s">
        <v>43</v>
      </c>
      <c r="C18" s="24">
        <v>5000</v>
      </c>
      <c r="D18" s="12">
        <f t="shared" si="3"/>
        <v>50</v>
      </c>
      <c r="E18" s="13">
        <v>100</v>
      </c>
      <c r="F18" s="12">
        <v>26.5</v>
      </c>
      <c r="G18" s="12">
        <v>22</v>
      </c>
      <c r="H18" s="12">
        <v>11.5</v>
      </c>
      <c r="I18" s="12">
        <v>6.3</v>
      </c>
      <c r="J18" s="12">
        <v>5.8</v>
      </c>
      <c r="K18" s="12">
        <f t="shared" si="4"/>
        <v>315</v>
      </c>
      <c r="L18" s="14">
        <f t="shared" si="5"/>
        <v>290</v>
      </c>
      <c r="M18" s="48">
        <v>1.03</v>
      </c>
    </row>
    <row r="19" spans="1:13" s="2" customFormat="1" ht="15.75">
      <c r="A19" s="46" t="s">
        <v>35</v>
      </c>
      <c r="B19" s="23" t="s">
        <v>43</v>
      </c>
      <c r="C19" s="12">
        <v>50</v>
      </c>
      <c r="D19" s="12">
        <f t="shared" si="3"/>
        <v>1</v>
      </c>
      <c r="E19" s="13">
        <v>50</v>
      </c>
      <c r="F19" s="12">
        <v>26.5</v>
      </c>
      <c r="G19" s="12">
        <v>22</v>
      </c>
      <c r="H19" s="12">
        <v>11.5</v>
      </c>
      <c r="I19" s="12">
        <v>3.8</v>
      </c>
      <c r="J19" s="12">
        <v>3.3</v>
      </c>
      <c r="K19" s="12">
        <f t="shared" si="4"/>
        <v>3.8</v>
      </c>
      <c r="L19" s="14">
        <f t="shared" si="5"/>
        <v>3.3</v>
      </c>
      <c r="M19" s="48">
        <f t="shared" si="6"/>
        <v>6.7045000000000004E-3</v>
      </c>
    </row>
    <row r="20" spans="1:13" s="2" customFormat="1" ht="15.75">
      <c r="A20" s="46" t="s">
        <v>36</v>
      </c>
      <c r="B20" s="23" t="s">
        <v>44</v>
      </c>
      <c r="C20" s="12">
        <v>12100</v>
      </c>
      <c r="D20" s="12">
        <f t="shared" si="3"/>
        <v>121</v>
      </c>
      <c r="E20" s="13">
        <v>100</v>
      </c>
      <c r="F20" s="12">
        <v>47.5</v>
      </c>
      <c r="G20" s="12">
        <v>39.5</v>
      </c>
      <c r="H20" s="12">
        <v>34.5</v>
      </c>
      <c r="I20" s="12">
        <v>26.8</v>
      </c>
      <c r="J20" s="12">
        <v>26.2</v>
      </c>
      <c r="K20" s="12">
        <f t="shared" si="4"/>
        <v>3242.8</v>
      </c>
      <c r="L20" s="14">
        <f t="shared" si="5"/>
        <v>3170.2</v>
      </c>
      <c r="M20" s="48">
        <v>6.37</v>
      </c>
    </row>
    <row r="21" spans="1:13" s="2" customFormat="1" ht="15">
      <c r="A21" s="47" t="s">
        <v>37</v>
      </c>
      <c r="B21" s="23" t="s">
        <v>45</v>
      </c>
      <c r="C21" s="12">
        <v>20</v>
      </c>
      <c r="D21" s="27">
        <v>1</v>
      </c>
      <c r="E21" s="13">
        <v>100</v>
      </c>
      <c r="F21" s="27">
        <v>47.5</v>
      </c>
      <c r="G21" s="27">
        <v>28</v>
      </c>
      <c r="H21" s="27">
        <v>21.2</v>
      </c>
      <c r="I21" s="27">
        <v>24</v>
      </c>
      <c r="J21" s="27">
        <v>17.420000000000002</v>
      </c>
      <c r="K21" s="27">
        <v>18</v>
      </c>
      <c r="L21" s="27">
        <f t="shared" si="5"/>
        <v>17.420000000000002</v>
      </c>
      <c r="M21" s="49">
        <f t="shared" si="6"/>
        <v>2.8195999999999999E-2</v>
      </c>
    </row>
    <row r="22" spans="1:13" s="2" customFormat="1" ht="15">
      <c r="A22" s="47"/>
      <c r="B22" s="23" t="s">
        <v>45</v>
      </c>
      <c r="C22" s="12">
        <v>20</v>
      </c>
      <c r="D22" s="28"/>
      <c r="E22" s="13">
        <v>100</v>
      </c>
      <c r="F22" s="28"/>
      <c r="G22" s="28"/>
      <c r="H22" s="28"/>
      <c r="I22" s="28"/>
      <c r="J22" s="28"/>
      <c r="K22" s="28"/>
      <c r="L22" s="28"/>
      <c r="M22" s="50"/>
    </row>
    <row r="23" spans="1:13" s="2" customFormat="1" ht="15">
      <c r="A23" s="47"/>
      <c r="B23" s="23" t="s">
        <v>45</v>
      </c>
      <c r="C23" s="12">
        <v>10</v>
      </c>
      <c r="D23" s="29"/>
      <c r="E23" s="13">
        <v>100</v>
      </c>
      <c r="F23" s="29"/>
      <c r="G23" s="29"/>
      <c r="H23" s="29"/>
      <c r="I23" s="29"/>
      <c r="J23" s="29"/>
      <c r="K23" s="29"/>
      <c r="L23" s="29"/>
      <c r="M23" s="51"/>
    </row>
    <row r="24" spans="1:13" s="2" customFormat="1" ht="15">
      <c r="A24" s="47" t="s">
        <v>38</v>
      </c>
      <c r="B24" s="23" t="s">
        <v>46</v>
      </c>
      <c r="C24" s="12">
        <v>10</v>
      </c>
      <c r="D24" s="27">
        <v>1</v>
      </c>
      <c r="E24" s="13">
        <v>100</v>
      </c>
      <c r="F24" s="27">
        <v>48.5</v>
      </c>
      <c r="G24" s="27">
        <v>29</v>
      </c>
      <c r="H24" s="27">
        <v>22.2</v>
      </c>
      <c r="I24" s="27">
        <v>25</v>
      </c>
      <c r="J24" s="27"/>
      <c r="K24" s="27">
        <v>14.32</v>
      </c>
      <c r="L24" s="27">
        <v>12</v>
      </c>
      <c r="M24" s="49">
        <f t="shared" si="6"/>
        <v>3.12243E-2</v>
      </c>
    </row>
    <row r="25" spans="1:13" s="2" customFormat="1" ht="15">
      <c r="A25" s="47"/>
      <c r="B25" s="23" t="s">
        <v>42</v>
      </c>
      <c r="C25" s="12">
        <v>10</v>
      </c>
      <c r="D25" s="28"/>
      <c r="E25" s="13">
        <v>50</v>
      </c>
      <c r="F25" s="28"/>
      <c r="G25" s="28"/>
      <c r="H25" s="28"/>
      <c r="I25" s="28"/>
      <c r="J25" s="28"/>
      <c r="K25" s="28"/>
      <c r="L25" s="28"/>
      <c r="M25" s="50"/>
    </row>
    <row r="26" spans="1:13" s="2" customFormat="1" ht="15">
      <c r="A26" s="47"/>
      <c r="B26" s="23" t="s">
        <v>44</v>
      </c>
      <c r="C26" s="12">
        <v>20</v>
      </c>
      <c r="D26" s="29"/>
      <c r="E26" s="13">
        <v>50</v>
      </c>
      <c r="F26" s="29"/>
      <c r="G26" s="29"/>
      <c r="H26" s="29"/>
      <c r="I26" s="29"/>
      <c r="J26" s="29"/>
      <c r="K26" s="29"/>
      <c r="L26" s="29"/>
      <c r="M26" s="51"/>
    </row>
    <row r="27" spans="1:13" ht="24" customHeight="1">
      <c r="A27" s="37" t="s">
        <v>20</v>
      </c>
      <c r="B27" s="37"/>
      <c r="C27" s="15">
        <f>SUM(C13:C26)</f>
        <v>20440</v>
      </c>
      <c r="D27" s="15">
        <f>SUM(D13:D26)</f>
        <v>238</v>
      </c>
      <c r="E27" s="16"/>
      <c r="F27" s="17"/>
      <c r="G27" s="17"/>
      <c r="H27" s="17"/>
      <c r="I27" s="17"/>
      <c r="J27" s="17"/>
      <c r="K27" s="15">
        <f>SUM(K13:K26)</f>
        <v>4702</v>
      </c>
      <c r="L27" s="15">
        <f>SUM(L13:L26)</f>
        <v>4569</v>
      </c>
      <c r="M27" s="52">
        <f>SUM(M13:M26)</f>
        <v>11.299560799999998</v>
      </c>
    </row>
    <row r="28" spans="1:13" ht="15.75">
      <c r="A28" s="18"/>
      <c r="B28" s="18"/>
      <c r="C28" s="18"/>
      <c r="D28" s="18"/>
      <c r="E28" s="19"/>
      <c r="F28" s="18"/>
      <c r="G28" s="18"/>
      <c r="H28" s="18"/>
      <c r="I28" s="18"/>
      <c r="J28" s="18"/>
      <c r="K28" s="20"/>
      <c r="L28" s="20"/>
      <c r="M28" s="20"/>
    </row>
    <row r="29" spans="1:13" s="2" customFormat="1" ht="18" customHeight="1">
      <c r="A29" s="21"/>
      <c r="B29" s="8"/>
      <c r="C29" s="8"/>
      <c r="D29" s="8"/>
      <c r="E29" s="22"/>
      <c r="F29" s="8"/>
      <c r="G29" s="8"/>
      <c r="H29" s="8"/>
      <c r="I29" s="8"/>
      <c r="J29" s="8"/>
      <c r="K29" s="8"/>
      <c r="L29" s="8"/>
      <c r="M29" s="8"/>
    </row>
    <row r="30" spans="1:13" s="2" customFormat="1" ht="16.5" customHeight="1">
      <c r="A30" s="21"/>
      <c r="B30" s="8"/>
      <c r="C30" s="8"/>
      <c r="D30" s="8"/>
      <c r="E30" s="22"/>
      <c r="F30" s="8"/>
      <c r="G30" s="8"/>
      <c r="H30" s="8"/>
      <c r="I30" s="8"/>
      <c r="J30" s="8"/>
      <c r="K30" s="8"/>
      <c r="L30" s="8"/>
      <c r="M30" s="8"/>
    </row>
    <row r="31" spans="1:13" s="3" customFormat="1" ht="16.5" customHeight="1">
      <c r="A31" s="21"/>
      <c r="B31" s="8"/>
      <c r="C31" s="8"/>
      <c r="D31" s="8"/>
      <c r="E31" s="22"/>
      <c r="F31" s="8"/>
      <c r="G31" s="8"/>
      <c r="H31" s="8"/>
      <c r="I31" s="8"/>
      <c r="J31" s="8"/>
      <c r="K31" s="8"/>
      <c r="L31" s="8"/>
      <c r="M31" s="8"/>
    </row>
    <row r="32" spans="1:13" s="2" customFormat="1" ht="24" customHeight="1">
      <c r="A32" s="21"/>
      <c r="B32" s="8"/>
      <c r="C32" s="8"/>
      <c r="D32" s="8"/>
      <c r="E32" s="22"/>
      <c r="F32" s="8"/>
      <c r="G32" s="8"/>
      <c r="H32" s="8"/>
      <c r="I32" s="8"/>
      <c r="J32" s="8"/>
      <c r="K32" s="8"/>
      <c r="L32" s="8"/>
      <c r="M32" s="8"/>
    </row>
    <row r="33" spans="1:13" s="2" customFormat="1" ht="24" customHeight="1">
      <c r="A33" s="6"/>
      <c r="B33" s="4"/>
      <c r="C33" s="4"/>
      <c r="D33" s="4"/>
      <c r="E33" s="5"/>
      <c r="F33" s="4"/>
      <c r="G33" s="4"/>
      <c r="H33" s="4"/>
      <c r="I33" s="4"/>
      <c r="J33" s="4"/>
      <c r="K33" s="4"/>
      <c r="L33" s="4"/>
      <c r="M33" s="4"/>
    </row>
    <row r="34" spans="1:13" s="2" customFormat="1" ht="21.95" customHeight="1">
      <c r="A34" s="6"/>
      <c r="B34" s="4"/>
      <c r="C34" s="4"/>
      <c r="D34" s="4"/>
      <c r="E34" s="5"/>
      <c r="F34" s="4"/>
      <c r="G34" s="4"/>
      <c r="H34" s="4"/>
      <c r="I34" s="4"/>
      <c r="J34" s="4"/>
      <c r="K34" s="4"/>
      <c r="L34" s="4"/>
      <c r="M34" s="4"/>
    </row>
    <row r="35" spans="1:13" s="2" customFormat="1" ht="24.95" customHeight="1">
      <c r="A35" s="6"/>
      <c r="B35" s="4"/>
      <c r="C35" s="4"/>
      <c r="D35" s="4"/>
      <c r="E35" s="5"/>
      <c r="F35" s="4"/>
      <c r="G35" s="4"/>
      <c r="H35" s="4"/>
      <c r="I35" s="4"/>
      <c r="J35" s="4"/>
      <c r="K35" s="4"/>
      <c r="L35" s="4"/>
      <c r="M35" s="4"/>
    </row>
    <row r="36" spans="1:13">
      <c r="A36" s="6"/>
    </row>
    <row r="37" spans="1:13">
      <c r="A37" s="6"/>
    </row>
  </sheetData>
  <mergeCells count="40">
    <mergeCell ref="I24:I26"/>
    <mergeCell ref="J24:J26"/>
    <mergeCell ref="K24:K26"/>
    <mergeCell ref="A27:B27"/>
    <mergeCell ref="A11:A12"/>
    <mergeCell ref="C11:C12"/>
    <mergeCell ref="D11:D12"/>
    <mergeCell ref="E11:E12"/>
    <mergeCell ref="A1:M1"/>
    <mergeCell ref="A2:M2"/>
    <mergeCell ref="A4:M4"/>
    <mergeCell ref="A5:M5"/>
    <mergeCell ref="A3:M3"/>
    <mergeCell ref="J9:K9"/>
    <mergeCell ref="L9:M9"/>
    <mergeCell ref="B10:I10"/>
    <mergeCell ref="J10:K10"/>
    <mergeCell ref="H24:H26"/>
    <mergeCell ref="M11:M12"/>
    <mergeCell ref="B11:B12"/>
    <mergeCell ref="K11:K12"/>
    <mergeCell ref="L11:L12"/>
    <mergeCell ref="F11:H11"/>
    <mergeCell ref="I12:J12"/>
    <mergeCell ref="L24:L26"/>
    <mergeCell ref="M24:M26"/>
    <mergeCell ref="A21:A23"/>
    <mergeCell ref="A24:A26"/>
    <mergeCell ref="D21:D23"/>
    <mergeCell ref="D24:D26"/>
    <mergeCell ref="F21:F23"/>
    <mergeCell ref="G21:G23"/>
    <mergeCell ref="H21:H23"/>
    <mergeCell ref="I21:I23"/>
    <mergeCell ref="J21:J23"/>
    <mergeCell ref="K21:K23"/>
    <mergeCell ref="L21:L23"/>
    <mergeCell ref="M21:M23"/>
    <mergeCell ref="F24:F26"/>
    <mergeCell ref="G24:G26"/>
  </mergeCells>
  <phoneticPr fontId="4" type="noConversion"/>
  <pageMargins left="7.874015748031496E-2" right="0.19685039370078741" top="0.39370078740157483" bottom="0" header="0.15748031496062992" footer="0.15748031496062992"/>
  <pageSetup paperSize="9" orientation="landscape" horizontalDpi="200" verticalDpi="2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Packing list</vt:lpstr>
    </vt:vector>
  </TitlesOfParts>
  <Company>微软中国</Company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Akif</cp:lastModifiedBy>
  <cp:revision>1</cp:revision>
  <cp:lastPrinted>2016-11-10T16:17:46Z</cp:lastPrinted>
  <dcterms:created xsi:type="dcterms:W3CDTF">2009-09-04T03:24:26Z</dcterms:created>
  <dcterms:modified xsi:type="dcterms:W3CDTF">2016-11-10T16:20:06Z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