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80" yWindow="675" windowWidth="18915" windowHeight="7050"/>
  </bookViews>
  <sheets>
    <sheet name="FCL" sheetId="1" r:id="rId1"/>
  </sheets>
  <calcPr calcId="145621"/>
</workbook>
</file>

<file path=xl/calcChain.xml><?xml version="1.0" encoding="utf-8"?>
<calcChain xmlns="http://schemas.openxmlformats.org/spreadsheetml/2006/main">
  <c r="E24" i="1" l="1"/>
  <c r="G23" i="1"/>
  <c r="Q23" i="1" s="1"/>
  <c r="G22" i="1"/>
  <c r="O22" i="1" s="1"/>
  <c r="G21" i="1"/>
  <c r="Q21" i="1" s="1"/>
  <c r="G20" i="1"/>
  <c r="Q20" i="1" s="1"/>
  <c r="G19" i="1"/>
  <c r="Q19" i="1" s="1"/>
  <c r="G18" i="1"/>
  <c r="Q18" i="1" s="1"/>
  <c r="G17" i="1"/>
  <c r="O17" i="1" s="1"/>
  <c r="Q16" i="1"/>
  <c r="O16" i="1"/>
  <c r="M16" i="1"/>
  <c r="G15" i="1"/>
  <c r="G24" i="1" l="1"/>
  <c r="M18" i="1"/>
  <c r="M23" i="1"/>
  <c r="M17" i="1"/>
  <c r="Q17" i="1"/>
  <c r="Q22" i="1"/>
  <c r="M15" i="1"/>
  <c r="Q15" i="1"/>
  <c r="O18" i="1"/>
  <c r="O19" i="1"/>
  <c r="O20" i="1"/>
  <c r="O21" i="1"/>
  <c r="O23" i="1"/>
  <c r="O15" i="1"/>
  <c r="M19" i="1"/>
  <c r="M20" i="1"/>
  <c r="M21" i="1"/>
  <c r="Q24" i="1" l="1"/>
  <c r="M24" i="1"/>
  <c r="O24" i="1"/>
</calcChain>
</file>

<file path=xl/sharedStrings.xml><?xml version="1.0" encoding="utf-8"?>
<sst xmlns="http://schemas.openxmlformats.org/spreadsheetml/2006/main" count="77" uniqueCount="48">
  <si>
    <t>PACKING LIST</t>
    <phoneticPr fontId="3" type="noConversion"/>
  </si>
  <si>
    <t>INVOICE NUMBER: LTR01161213-FCL</t>
    <phoneticPr fontId="3" type="noConversion"/>
  </si>
  <si>
    <r>
      <t>DATE:</t>
    </r>
    <r>
      <rPr>
        <sz val="10"/>
        <rFont val="Arial"/>
        <family val="2"/>
      </rPr>
      <t xml:space="preserve"> </t>
    </r>
  </si>
  <si>
    <t>Apr 11th, 2017</t>
    <phoneticPr fontId="3" type="noConversion"/>
  </si>
  <si>
    <t>BUYER:</t>
  </si>
  <si>
    <t>SEGMENT BILGISAYAR DIS TIC. LTD. STI</t>
    <phoneticPr fontId="4" type="noConversion"/>
  </si>
  <si>
    <t>SEHIT ER CIHAN NAMLI CD. NO:79/ B MECIDIYEKOY/SISLI/ISTANBUL 34387</t>
  </si>
  <si>
    <t>TEL: +90 212 444 78 99 /+90 212 266 62 90</t>
  </si>
  <si>
    <t>FAX: +90 212 266 62 98</t>
  </si>
  <si>
    <t>Tel: +86-752-6928702</t>
  </si>
  <si>
    <t>NO</t>
    <phoneticPr fontId="4" type="noConversion"/>
  </si>
  <si>
    <t>Customer Model</t>
    <phoneticPr fontId="4" type="noConversion"/>
  </si>
  <si>
    <t>Supplier Model</t>
    <phoneticPr fontId="4" type="noConversion"/>
  </si>
  <si>
    <t>Description</t>
    <phoneticPr fontId="4" type="noConversion"/>
  </si>
  <si>
    <t>QTY (PCS)</t>
    <phoneticPr fontId="4" type="noConversion"/>
  </si>
  <si>
    <t>QTY /CTN</t>
    <phoneticPr fontId="4" type="noConversion"/>
  </si>
  <si>
    <t>CTNS</t>
    <phoneticPr fontId="4" type="noConversion"/>
  </si>
  <si>
    <t>DIMENSION (CM)</t>
    <phoneticPr fontId="4" type="noConversion"/>
  </si>
  <si>
    <t>CBM</t>
    <phoneticPr fontId="4" type="noConversion"/>
  </si>
  <si>
    <t>N.W. (KGS)</t>
    <phoneticPr fontId="4" type="noConversion"/>
  </si>
  <si>
    <t>G.W. (KGS)</t>
    <phoneticPr fontId="4" type="noConversion"/>
  </si>
  <si>
    <t>N.W.</t>
    <phoneticPr fontId="4" type="noConversion"/>
  </si>
  <si>
    <t>TOTAL</t>
    <phoneticPr fontId="4" type="noConversion"/>
  </si>
  <si>
    <t>G.W.</t>
    <phoneticPr fontId="4" type="noConversion"/>
  </si>
  <si>
    <t>SN-RX5</t>
  </si>
  <si>
    <t>G5</t>
    <phoneticPr fontId="3" type="noConversion"/>
  </si>
  <si>
    <t>*</t>
    <phoneticPr fontId="4" type="noConversion"/>
  </si>
  <si>
    <t>SN-RX6</t>
  </si>
  <si>
    <t>G6</t>
    <phoneticPr fontId="3" type="noConversion"/>
  </si>
  <si>
    <t>SN-R3 PLUS</t>
  </si>
  <si>
    <t xml:space="preserve">X1 </t>
    <phoneticPr fontId="3" type="noConversion"/>
  </si>
  <si>
    <t>SN-R38</t>
  </si>
  <si>
    <t>X6C</t>
    <phoneticPr fontId="3" type="noConversion"/>
  </si>
  <si>
    <t xml:space="preserve">Headset </t>
    <phoneticPr fontId="3" type="noConversion"/>
  </si>
  <si>
    <t>SN-X4</t>
  </si>
  <si>
    <t xml:space="preserve">X4C  </t>
    <phoneticPr fontId="3" type="noConversion"/>
  </si>
  <si>
    <t>TOTAL</t>
    <phoneticPr fontId="3" type="noConversion"/>
  </si>
  <si>
    <t>SAY TOTAL: TWO HUNDRED AND FIFTY SIX(256) CTNS ONLY.</t>
    <phoneticPr fontId="4" type="noConversion"/>
  </si>
  <si>
    <t>CONTAINER/SEAL NO.: TCNU6435140/CN1793403</t>
    <phoneticPr fontId="4" type="noConversion"/>
  </si>
  <si>
    <t>Headset</t>
  </si>
  <si>
    <t>Cable</t>
  </si>
  <si>
    <t>Headset 38pcs, Cable 30pcs and boxes 30pcs</t>
  </si>
  <si>
    <t>Headset 30pcs, Cable 30pcs and boxes 30pcs</t>
  </si>
  <si>
    <t>SELLER: AEROSPACE SCIENCE &amp; INDUSTRY SHENZHEN (GROUP) CO</t>
  </si>
  <si>
    <t>AEROSPACE SCIENCE &amp; INDUSTRY SHENZHEN (GROUP) CO</t>
  </si>
  <si>
    <t>Factory Add: Lianguang Industrial Zone, ShiWan Town, Boluo County, Huizhou City,Guangdong, China</t>
  </si>
  <si>
    <t>TEL: +86-752-6928702</t>
  </si>
  <si>
    <t>Headset 2pcs,    Cable 10pcs and boxes 10pcs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</si>
</sst>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"/>
  </numFmts>
  <fonts count="14">
    <font>
      <sz val="11"/>
      <color theme="1"/>
      <name val="Calibri"/>
      <family val="2"/>
      <charset val="134"/>
      <scheme val="minor"/>
    </font>
    <font>
      <sz val="12"/>
      <name val="宋体"/>
      <family val="3"/>
      <charset val="134"/>
    </font>
    <font>
      <b/>
      <sz val="10"/>
      <name val="Arial"/>
      <family val="2"/>
    </font>
    <font>
      <sz val="9"/>
      <name val="Calibri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6" fillId="0" borderId="0" xfId="1" applyFont="1"/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9" fillId="0" borderId="0" xfId="1" applyFont="1"/>
    <xf numFmtId="0" fontId="6" fillId="0" borderId="0" xfId="0" applyFont="1" applyAlignment="1"/>
    <xf numFmtId="0" fontId="10" fillId="0" borderId="0" xfId="0" applyFont="1" applyAlignment="1"/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164" fontId="5" fillId="0" borderId="1" xfId="0" applyNumberFormat="1" applyFont="1" applyBorder="1">
      <alignment vertical="center"/>
    </xf>
    <xf numFmtId="49" fontId="6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164" fontId="11" fillId="0" borderId="1" xfId="0" applyNumberFormat="1" applyFont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常规_CVC0612V01发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28"/>
  <sheetViews>
    <sheetView tabSelected="1" workbookViewId="0">
      <selection activeCell="V19" sqref="V19"/>
    </sheetView>
  </sheetViews>
  <sheetFormatPr defaultColWidth="9" defaultRowHeight="12.75"/>
  <cols>
    <col min="1" max="1" width="4.5703125" style="8" customWidth="1"/>
    <col min="2" max="2" width="12" style="8" customWidth="1"/>
    <col min="3" max="3" width="9.140625" style="9" customWidth="1"/>
    <col min="4" max="4" width="18.42578125" style="8" customWidth="1"/>
    <col min="5" max="5" width="7.5703125" style="8" customWidth="1"/>
    <col min="6" max="6" width="7.42578125" style="8" customWidth="1"/>
    <col min="7" max="7" width="8.42578125" style="8" customWidth="1"/>
    <col min="8" max="8" width="4.5703125" style="20" hidden="1" customWidth="1"/>
    <col min="9" max="9" width="1.5703125" style="20" hidden="1" customWidth="1"/>
    <col min="10" max="10" width="4.5703125" style="20" hidden="1" customWidth="1"/>
    <col min="11" max="11" width="1.5703125" style="20" hidden="1" customWidth="1"/>
    <col min="12" max="12" width="4.5703125" style="20" hidden="1" customWidth="1"/>
    <col min="13" max="13" width="9.140625" style="8" customWidth="1"/>
    <col min="14" max="16384" width="9" style="8"/>
  </cols>
  <sheetData>
    <row r="1" spans="1:17" s="1" customFormat="1" ht="22.5" customHeight="1">
      <c r="A1" s="24" t="s">
        <v>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33"/>
      <c r="N1" s="33"/>
      <c r="O1" s="33"/>
      <c r="P1" s="33"/>
      <c r="Q1" s="33"/>
    </row>
    <row r="2" spans="1:17" s="1" customFormat="1" ht="15.95" customHeight="1">
      <c r="A2" s="23" t="s">
        <v>45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2"/>
      <c r="N2" s="22"/>
      <c r="O2" s="22"/>
      <c r="P2" s="22"/>
      <c r="Q2" s="22"/>
    </row>
    <row r="3" spans="1:17" s="1" customFormat="1" ht="15.95" customHeight="1">
      <c r="A3" s="23" t="s">
        <v>46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2"/>
      <c r="N3" s="22"/>
      <c r="O3" s="22"/>
      <c r="P3" s="22"/>
      <c r="Q3" s="22"/>
    </row>
    <row r="4" spans="1:17" s="1" customFormat="1" ht="24" customHeight="1">
      <c r="A4" s="24" t="s">
        <v>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  <c r="O4" s="25"/>
      <c r="P4" s="25"/>
      <c r="Q4" s="25"/>
    </row>
    <row r="5" spans="1:17" s="1" customFormat="1" ht="15.95" customHeight="1">
      <c r="A5" s="2" t="s">
        <v>1</v>
      </c>
      <c r="B5" s="2"/>
      <c r="C5" s="3"/>
      <c r="D5" s="2"/>
      <c r="E5" s="4"/>
      <c r="F5" s="4"/>
      <c r="N5" s="2" t="s">
        <v>2</v>
      </c>
      <c r="O5" s="4" t="s">
        <v>3</v>
      </c>
      <c r="P5" s="4"/>
    </row>
    <row r="6" spans="1:17" s="5" customFormat="1" ht="15.95" customHeight="1">
      <c r="A6" s="4"/>
      <c r="B6" s="4" t="s">
        <v>4</v>
      </c>
      <c r="C6" s="4" t="s">
        <v>5</v>
      </c>
      <c r="D6" s="4"/>
      <c r="E6" s="4"/>
      <c r="F6" s="4"/>
      <c r="G6" s="4"/>
      <c r="H6" s="4"/>
      <c r="I6" s="4"/>
      <c r="J6" s="2"/>
      <c r="K6" s="4"/>
    </row>
    <row r="7" spans="1:17" s="5" customFormat="1" ht="15.95" customHeight="1">
      <c r="A7" s="4"/>
      <c r="B7" s="4"/>
      <c r="C7" s="4" t="s">
        <v>6</v>
      </c>
      <c r="D7" s="6"/>
      <c r="E7" s="4"/>
      <c r="F7" s="4"/>
      <c r="G7" s="4"/>
      <c r="H7" s="4"/>
      <c r="I7" s="4"/>
      <c r="J7" s="2"/>
      <c r="K7" s="4"/>
    </row>
    <row r="8" spans="1:17" s="5" customFormat="1" ht="15.95" customHeight="1">
      <c r="A8" s="4"/>
      <c r="B8" s="4"/>
      <c r="C8" s="4" t="s">
        <v>7</v>
      </c>
      <c r="D8" s="6"/>
      <c r="E8" s="4"/>
      <c r="F8" s="4"/>
      <c r="G8" s="4"/>
      <c r="H8" s="4"/>
      <c r="I8" s="4"/>
      <c r="J8" s="2"/>
      <c r="K8" s="4"/>
    </row>
    <row r="9" spans="1:17" s="5" customFormat="1" ht="15.95" customHeight="1">
      <c r="A9" s="4"/>
      <c r="B9" s="4"/>
      <c r="C9" s="7" t="s">
        <v>8</v>
      </c>
      <c r="D9" s="6"/>
      <c r="E9" s="4"/>
      <c r="F9" s="4"/>
      <c r="G9" s="4"/>
      <c r="H9" s="4"/>
      <c r="I9" s="4"/>
      <c r="J9" s="4"/>
      <c r="K9" s="4"/>
    </row>
    <row r="10" spans="1:17" s="5" customFormat="1" ht="15.95" customHeight="1">
      <c r="A10" s="4"/>
      <c r="B10" s="4" t="s">
        <v>43</v>
      </c>
      <c r="C10" s="4"/>
      <c r="D10" s="4"/>
      <c r="E10" s="4"/>
      <c r="F10" s="4"/>
      <c r="G10" s="4"/>
      <c r="H10" s="4"/>
      <c r="I10" s="4"/>
      <c r="J10" s="4"/>
      <c r="K10" s="4"/>
    </row>
    <row r="11" spans="1:17" s="5" customFormat="1" ht="15.95" customHeight="1">
      <c r="A11" s="4"/>
      <c r="C11" s="4" t="s">
        <v>9</v>
      </c>
      <c r="E11" s="4"/>
      <c r="F11" s="4"/>
      <c r="G11" s="4"/>
      <c r="H11" s="4"/>
      <c r="I11" s="4"/>
      <c r="J11" s="4"/>
      <c r="K11" s="4"/>
    </row>
    <row r="12" spans="1:17">
      <c r="H12" s="8"/>
      <c r="I12" s="8"/>
      <c r="J12" s="8"/>
      <c r="K12" s="8"/>
      <c r="L12" s="8"/>
    </row>
    <row r="13" spans="1:17" s="10" customFormat="1" ht="14.45" customHeight="1">
      <c r="A13" s="34" t="s">
        <v>10</v>
      </c>
      <c r="B13" s="34" t="s">
        <v>11</v>
      </c>
      <c r="C13" s="35" t="s">
        <v>12</v>
      </c>
      <c r="D13" s="34" t="s">
        <v>13</v>
      </c>
      <c r="E13" s="34" t="s">
        <v>14</v>
      </c>
      <c r="F13" s="34" t="s">
        <v>15</v>
      </c>
      <c r="G13" s="34" t="s">
        <v>16</v>
      </c>
      <c r="H13" s="34" t="s">
        <v>17</v>
      </c>
      <c r="I13" s="34"/>
      <c r="J13" s="34"/>
      <c r="K13" s="34"/>
      <c r="L13" s="34"/>
      <c r="M13" s="34" t="s">
        <v>18</v>
      </c>
      <c r="N13" s="34" t="s">
        <v>19</v>
      </c>
      <c r="O13" s="34"/>
      <c r="P13" s="34" t="s">
        <v>20</v>
      </c>
      <c r="Q13" s="34"/>
    </row>
    <row r="14" spans="1:17" s="10" customFormat="1" ht="14.45" customHeight="1">
      <c r="A14" s="34"/>
      <c r="B14" s="34"/>
      <c r="C14" s="35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2" t="s">
        <v>21</v>
      </c>
      <c r="O14" s="32" t="s">
        <v>22</v>
      </c>
      <c r="P14" s="32" t="s">
        <v>23</v>
      </c>
      <c r="Q14" s="32" t="s">
        <v>22</v>
      </c>
    </row>
    <row r="15" spans="1:17" ht="20.100000000000001" customHeight="1">
      <c r="A15" s="12">
        <v>1</v>
      </c>
      <c r="B15" s="13" t="s">
        <v>24</v>
      </c>
      <c r="C15" s="14" t="s">
        <v>25</v>
      </c>
      <c r="D15" s="15" t="s">
        <v>39</v>
      </c>
      <c r="E15" s="15">
        <v>3024</v>
      </c>
      <c r="F15" s="15">
        <v>36</v>
      </c>
      <c r="G15" s="15">
        <f>E15/F15</f>
        <v>84</v>
      </c>
      <c r="H15" s="11">
        <v>72</v>
      </c>
      <c r="I15" s="11" t="s">
        <v>26</v>
      </c>
      <c r="J15" s="11">
        <v>67</v>
      </c>
      <c r="K15" s="11" t="s">
        <v>26</v>
      </c>
      <c r="L15" s="11">
        <v>53</v>
      </c>
      <c r="M15" s="15">
        <f>H15*J15*L15/1000000*G15</f>
        <v>21.476448000000001</v>
      </c>
      <c r="N15" s="16">
        <v>19.8</v>
      </c>
      <c r="O15" s="16">
        <f>N15*G15</f>
        <v>1663.2</v>
      </c>
      <c r="P15" s="16">
        <v>22.7</v>
      </c>
      <c r="Q15" s="16">
        <f>P15*G15</f>
        <v>1906.8</v>
      </c>
    </row>
    <row r="16" spans="1:17" ht="20.100000000000001" customHeight="1">
      <c r="A16" s="12">
        <v>2</v>
      </c>
      <c r="B16" s="13" t="s">
        <v>24</v>
      </c>
      <c r="C16" s="14" t="s">
        <v>25</v>
      </c>
      <c r="D16" s="15" t="s">
        <v>40</v>
      </c>
      <c r="E16" s="15">
        <v>30</v>
      </c>
      <c r="F16" s="15">
        <v>30</v>
      </c>
      <c r="G16" s="15">
        <v>1</v>
      </c>
      <c r="H16" s="11">
        <v>72</v>
      </c>
      <c r="I16" s="11" t="s">
        <v>26</v>
      </c>
      <c r="J16" s="11">
        <v>67</v>
      </c>
      <c r="K16" s="11" t="s">
        <v>26</v>
      </c>
      <c r="L16" s="11">
        <v>53</v>
      </c>
      <c r="M16" s="15">
        <f t="shared" ref="M16:M23" si="0">H16*J16*L16/1000000*G16</f>
        <v>0.25567200000000001</v>
      </c>
      <c r="N16" s="16">
        <v>19.8</v>
      </c>
      <c r="O16" s="16">
        <f t="shared" ref="O16:O18" si="1">N16*G16</f>
        <v>19.8</v>
      </c>
      <c r="P16" s="16">
        <v>22.7</v>
      </c>
      <c r="Q16" s="16">
        <f t="shared" ref="Q16:Q18" si="2">P16*G16</f>
        <v>22.7</v>
      </c>
    </row>
    <row r="17" spans="1:17" ht="20.100000000000001" customHeight="1">
      <c r="A17" s="12">
        <v>3</v>
      </c>
      <c r="B17" s="12" t="s">
        <v>27</v>
      </c>
      <c r="C17" s="17" t="s">
        <v>28</v>
      </c>
      <c r="D17" s="15" t="s">
        <v>39</v>
      </c>
      <c r="E17" s="15">
        <v>1008</v>
      </c>
      <c r="F17" s="15">
        <v>36</v>
      </c>
      <c r="G17" s="15">
        <f t="shared" ref="G17:G23" si="3">E17/F17</f>
        <v>28</v>
      </c>
      <c r="H17" s="11">
        <v>72</v>
      </c>
      <c r="I17" s="11" t="s">
        <v>26</v>
      </c>
      <c r="J17" s="11">
        <v>67</v>
      </c>
      <c r="K17" s="11" t="s">
        <v>26</v>
      </c>
      <c r="L17" s="11">
        <v>53</v>
      </c>
      <c r="M17" s="15">
        <f t="shared" si="0"/>
        <v>7.1588159999999998</v>
      </c>
      <c r="N17" s="16">
        <v>18.8</v>
      </c>
      <c r="O17" s="16">
        <f t="shared" si="1"/>
        <v>526.4</v>
      </c>
      <c r="P17" s="16">
        <v>21.9</v>
      </c>
      <c r="Q17" s="16">
        <f t="shared" si="2"/>
        <v>613.19999999999993</v>
      </c>
    </row>
    <row r="18" spans="1:17" ht="37.5" customHeight="1">
      <c r="A18" s="12">
        <v>4</v>
      </c>
      <c r="B18" s="12" t="s">
        <v>27</v>
      </c>
      <c r="C18" s="17" t="s">
        <v>28</v>
      </c>
      <c r="D18" s="18" t="s">
        <v>47</v>
      </c>
      <c r="E18" s="15">
        <v>22</v>
      </c>
      <c r="F18" s="15">
        <v>22</v>
      </c>
      <c r="G18" s="15">
        <f t="shared" si="3"/>
        <v>1</v>
      </c>
      <c r="H18" s="11">
        <v>72</v>
      </c>
      <c r="I18" s="11" t="s">
        <v>26</v>
      </c>
      <c r="J18" s="11">
        <v>67</v>
      </c>
      <c r="K18" s="11" t="s">
        <v>26</v>
      </c>
      <c r="L18" s="11">
        <v>53</v>
      </c>
      <c r="M18" s="15">
        <f t="shared" si="0"/>
        <v>0.25567200000000001</v>
      </c>
      <c r="N18" s="16">
        <v>18.8</v>
      </c>
      <c r="O18" s="16">
        <f t="shared" si="1"/>
        <v>18.8</v>
      </c>
      <c r="P18" s="16">
        <v>21.9</v>
      </c>
      <c r="Q18" s="16">
        <f t="shared" si="2"/>
        <v>21.9</v>
      </c>
    </row>
    <row r="19" spans="1:17" ht="20.100000000000001" customHeight="1">
      <c r="A19" s="12">
        <v>5</v>
      </c>
      <c r="B19" s="13" t="s">
        <v>29</v>
      </c>
      <c r="C19" s="14" t="s">
        <v>30</v>
      </c>
      <c r="D19" s="15" t="s">
        <v>39</v>
      </c>
      <c r="E19" s="15">
        <v>968</v>
      </c>
      <c r="F19" s="15">
        <v>44</v>
      </c>
      <c r="G19" s="15">
        <f t="shared" si="3"/>
        <v>22</v>
      </c>
      <c r="H19" s="11">
        <v>92</v>
      </c>
      <c r="I19" s="11" t="s">
        <v>26</v>
      </c>
      <c r="J19" s="11">
        <v>56</v>
      </c>
      <c r="K19" s="11" t="s">
        <v>26</v>
      </c>
      <c r="L19" s="11">
        <v>50</v>
      </c>
      <c r="M19" s="15">
        <f t="shared" si="0"/>
        <v>5.6672000000000002</v>
      </c>
      <c r="N19" s="16">
        <v>20.7</v>
      </c>
      <c r="O19" s="16">
        <f>N19*G19</f>
        <v>455.4</v>
      </c>
      <c r="P19" s="16">
        <v>23.4</v>
      </c>
      <c r="Q19" s="16">
        <f>P19*G19</f>
        <v>514.79999999999995</v>
      </c>
    </row>
    <row r="20" spans="1:17" ht="20.100000000000001" customHeight="1">
      <c r="A20" s="12">
        <v>6</v>
      </c>
      <c r="B20" s="13" t="s">
        <v>31</v>
      </c>
      <c r="C20" s="14" t="s">
        <v>32</v>
      </c>
      <c r="D20" s="15" t="s">
        <v>33</v>
      </c>
      <c r="E20" s="15">
        <v>2992</v>
      </c>
      <c r="F20" s="15">
        <v>44</v>
      </c>
      <c r="G20" s="15">
        <f t="shared" si="3"/>
        <v>68</v>
      </c>
      <c r="H20" s="11">
        <v>92</v>
      </c>
      <c r="I20" s="11" t="s">
        <v>26</v>
      </c>
      <c r="J20" s="11">
        <v>56</v>
      </c>
      <c r="K20" s="11" t="s">
        <v>26</v>
      </c>
      <c r="L20" s="11">
        <v>50</v>
      </c>
      <c r="M20" s="15">
        <f t="shared" si="0"/>
        <v>17.5168</v>
      </c>
      <c r="N20" s="16">
        <v>18</v>
      </c>
      <c r="O20" s="16">
        <f t="shared" ref="O20:O23" si="4">N20*G20</f>
        <v>1224</v>
      </c>
      <c r="P20" s="16">
        <v>20.7</v>
      </c>
      <c r="Q20" s="16">
        <f t="shared" ref="Q20:Q23" si="5">P20*G20</f>
        <v>1407.6</v>
      </c>
    </row>
    <row r="21" spans="1:17" ht="25.5" customHeight="1">
      <c r="A21" s="12">
        <v>7</v>
      </c>
      <c r="B21" s="13" t="s">
        <v>31</v>
      </c>
      <c r="C21" s="14" t="s">
        <v>32</v>
      </c>
      <c r="D21" s="18" t="s">
        <v>41</v>
      </c>
      <c r="E21" s="15">
        <v>98</v>
      </c>
      <c r="F21" s="15">
        <v>98</v>
      </c>
      <c r="G21" s="15">
        <f t="shared" si="3"/>
        <v>1</v>
      </c>
      <c r="H21" s="11">
        <v>92</v>
      </c>
      <c r="I21" s="11" t="s">
        <v>26</v>
      </c>
      <c r="J21" s="11">
        <v>56</v>
      </c>
      <c r="K21" s="11" t="s">
        <v>26</v>
      </c>
      <c r="L21" s="11">
        <v>50</v>
      </c>
      <c r="M21" s="15">
        <f t="shared" si="0"/>
        <v>0.2576</v>
      </c>
      <c r="N21" s="16">
        <v>18</v>
      </c>
      <c r="O21" s="16">
        <f t="shared" si="4"/>
        <v>18</v>
      </c>
      <c r="P21" s="16">
        <v>20.7</v>
      </c>
      <c r="Q21" s="16">
        <f t="shared" si="5"/>
        <v>20.7</v>
      </c>
    </row>
    <row r="22" spans="1:17" ht="20.100000000000001" customHeight="1">
      <c r="A22" s="12">
        <v>8</v>
      </c>
      <c r="B22" s="13" t="s">
        <v>34</v>
      </c>
      <c r="C22" s="14" t="s">
        <v>35</v>
      </c>
      <c r="D22" s="15" t="s">
        <v>33</v>
      </c>
      <c r="E22" s="15">
        <v>3000</v>
      </c>
      <c r="F22" s="15">
        <v>60</v>
      </c>
      <c r="G22" s="15">
        <f t="shared" si="3"/>
        <v>50</v>
      </c>
      <c r="H22" s="11">
        <v>92</v>
      </c>
      <c r="I22" s="11" t="s">
        <v>26</v>
      </c>
      <c r="J22" s="11">
        <v>56</v>
      </c>
      <c r="K22" s="11" t="s">
        <v>26</v>
      </c>
      <c r="L22" s="11">
        <v>50</v>
      </c>
      <c r="M22" s="15">
        <v>12.885</v>
      </c>
      <c r="N22" s="16">
        <v>20.399999999999999</v>
      </c>
      <c r="O22" s="16">
        <f t="shared" si="4"/>
        <v>1019.9999999999999</v>
      </c>
      <c r="P22" s="16">
        <v>23.1</v>
      </c>
      <c r="Q22" s="16">
        <f t="shared" si="5"/>
        <v>1155</v>
      </c>
    </row>
    <row r="23" spans="1:17" ht="41.25" customHeight="1">
      <c r="A23" s="12">
        <v>9</v>
      </c>
      <c r="B23" s="13" t="s">
        <v>34</v>
      </c>
      <c r="C23" s="14" t="s">
        <v>35</v>
      </c>
      <c r="D23" s="18" t="s">
        <v>42</v>
      </c>
      <c r="E23" s="15">
        <v>90</v>
      </c>
      <c r="F23" s="15">
        <v>90</v>
      </c>
      <c r="G23" s="15">
        <f t="shared" si="3"/>
        <v>1</v>
      </c>
      <c r="H23" s="11">
        <v>92</v>
      </c>
      <c r="I23" s="11" t="s">
        <v>26</v>
      </c>
      <c r="J23" s="11">
        <v>56</v>
      </c>
      <c r="K23" s="11" t="s">
        <v>26</v>
      </c>
      <c r="L23" s="11">
        <v>50</v>
      </c>
      <c r="M23" s="15">
        <f t="shared" si="0"/>
        <v>0.2576</v>
      </c>
      <c r="N23" s="16">
        <v>20.399999999999999</v>
      </c>
      <c r="O23" s="16">
        <f t="shared" si="4"/>
        <v>20.399999999999999</v>
      </c>
      <c r="P23" s="16">
        <v>23.1</v>
      </c>
      <c r="Q23" s="16">
        <f t="shared" si="5"/>
        <v>23.1</v>
      </c>
    </row>
    <row r="24" spans="1:17" ht="20.100000000000001" customHeight="1">
      <c r="A24" s="26" t="s">
        <v>36</v>
      </c>
      <c r="B24" s="27"/>
      <c r="C24" s="27"/>
      <c r="D24" s="27"/>
      <c r="E24" s="28">
        <f>SUM(E15:E23)</f>
        <v>11232</v>
      </c>
      <c r="F24" s="28"/>
      <c r="G24" s="29">
        <f>SUM(G15:G23)</f>
        <v>256</v>
      </c>
      <c r="H24" s="30"/>
      <c r="I24" s="30"/>
      <c r="J24" s="30"/>
      <c r="K24" s="30"/>
      <c r="L24" s="30"/>
      <c r="M24" s="29">
        <f>SUM(M15:M23)</f>
        <v>65.730807999999996</v>
      </c>
      <c r="N24" s="31"/>
      <c r="O24" s="31">
        <f>SUM(O15:O23)</f>
        <v>4966</v>
      </c>
      <c r="P24" s="31"/>
      <c r="Q24" s="31">
        <f>SUM(Q15:Q23)</f>
        <v>5685.8</v>
      </c>
    </row>
    <row r="26" spans="1:17">
      <c r="A26" s="19" t="s">
        <v>37</v>
      </c>
    </row>
    <row r="28" spans="1:17">
      <c r="A28" s="21" t="s">
        <v>38</v>
      </c>
    </row>
  </sheetData>
  <mergeCells count="16">
    <mergeCell ref="A24:D24"/>
    <mergeCell ref="A1:Q1"/>
    <mergeCell ref="A2:Q2"/>
    <mergeCell ref="A3:Q3"/>
    <mergeCell ref="A4:Q4"/>
    <mergeCell ref="A13:A14"/>
    <mergeCell ref="B13:B14"/>
    <mergeCell ref="C13:C14"/>
    <mergeCell ref="D13:D14"/>
    <mergeCell ref="E13:E14"/>
    <mergeCell ref="F13:F14"/>
    <mergeCell ref="G13:G14"/>
    <mergeCell ref="H13:L14"/>
    <mergeCell ref="M13:M14"/>
    <mergeCell ref="N13:O13"/>
    <mergeCell ref="P13:Q13"/>
  </mergeCells>
  <phoneticPr fontId="3" type="noConversion"/>
  <printOptions horizontalCentered="1"/>
  <pageMargins left="0.11811023622047245" right="0.11811023622047245" top="0.94488188976377963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FCL</vt:lpstr>
    </vt:vector>
  </TitlesOfParts>
  <Company>www.xitongtiandi.com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微软(中国)有限公司</dc:creator>
  <cp:lastModifiedBy>Akif</cp:lastModifiedBy>
  <cp:lastPrinted>2017-05-22T12:03:37Z</cp:lastPrinted>
  <dcterms:created xsi:type="dcterms:W3CDTF">2017-04-19T13:35:12Z</dcterms:created>
  <dcterms:modified xsi:type="dcterms:W3CDTF">2017-05-22T12:03:46Z</dcterms:modified>
</cp:coreProperties>
</file>